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75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Jeka</author>
  </authors>
  <commentList>
    <comment ref="E4" authorId="0">
      <text>
        <r>
          <rPr>
            <b/>
            <sz val="8"/>
            <rFont val="Tahoma"/>
            <family val="2"/>
          </rPr>
          <t>Токарев Евгений: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<sst xmlns="http://schemas.openxmlformats.org/spreadsheetml/2006/main" count="72" uniqueCount="70">
  <si>
    <t>Показники</t>
  </si>
  <si>
    <t>Код рядка</t>
  </si>
  <si>
    <t>Касові за звітний період (рік)</t>
  </si>
  <si>
    <t>Х</t>
  </si>
  <si>
    <t>010</t>
  </si>
  <si>
    <t>020</t>
  </si>
  <si>
    <t>030</t>
  </si>
  <si>
    <t>040</t>
  </si>
  <si>
    <t>050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</si>
  <si>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</si>
  <si>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</si>
  <si>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</si>
  <si>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</si>
  <si>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</si>
  <si>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</si>
  <si>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</si>
  <si>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</si>
  <si>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</si>
  <si>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</si>
  <si>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</si>
  <si>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</si>
  <si>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</si>
  <si>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</si>
  <si>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</si>
  <si>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</si>
  <si>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</si>
  <si>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</si>
  <si>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</si>
  <si>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</si>
  <si>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</si>
  <si>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</si>
  <si>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</si>
  <si>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</si>
  <si>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</si>
  <si>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</si>
  <si>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</si>
  <si>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</si>
  <si>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</si>
  <si>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</si>
  <si>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</si>
  <si>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</si>
  <si>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</si>
  <si>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</si>
  <si>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</si>
  <si>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</si>
  <si>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</si>
  <si>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</si>
  <si>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</si>
  <si>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</si>
  <si>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</si>
  <si>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</si>
  <si>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Запорізька загальноосвітня школа І-ІІІ ступенів № 75 Запорізької міської ради Запорізької області</t>
  </si>
  <si>
    <t>ЗВІТ</t>
  </si>
  <si>
    <t>Установа</t>
  </si>
  <si>
    <t xml:space="preserve">Керівник </t>
  </si>
  <si>
    <t>Н.М.Шаповалова</t>
  </si>
  <si>
    <t>(підпис)</t>
  </si>
  <si>
    <t>(ініціали, прізвище)</t>
  </si>
  <si>
    <t>Головний бухгалтер</t>
  </si>
  <si>
    <t>О.В.Руденко</t>
  </si>
  <si>
    <t>КЕКВ та/або ККК</t>
  </si>
  <si>
    <t>Затверджено
на звітний рік</t>
  </si>
  <si>
    <t>Затверджено на звітний період (рік)1</t>
  </si>
  <si>
    <t>Залишок на початок звітного року</t>
  </si>
  <si>
    <t>Перера-ховано залишок</t>
  </si>
  <si>
    <t>Надійшло коштів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</si>
  <si>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</si>
  <si>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</si>
  <si>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</si>
  <si>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про надходження і використання інших надходжень спеціального фонду (форма№ 4-3д,4-3м), станом за  2018р.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</si>
</sst>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#,&quot;-&quot;"/>
    <numFmt numFmtId="189" formatCode="#,##0.00;\-#,##0.00;#,&quot;-&quot;"/>
  </numFmts>
  <fonts count="48"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9" fontId="2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9" fontId="4" fillId="33" borderId="10" xfId="0" applyNumberFormat="1" applyFont="1" applyFill="1" applyBorder="1" applyAlignment="1" applyProtection="1">
      <alignment horizontal="right" vertical="center" wrapText="1"/>
      <protection/>
    </xf>
    <xf numFmtId="18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18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89" fontId="1" fillId="33" borderId="10" xfId="0" applyNumberFormat="1" applyFont="1" applyFill="1" applyBorder="1" applyAlignment="1" applyProtection="1">
      <alignment horizontal="right" vertical="center" wrapText="1"/>
      <protection/>
    </xf>
    <xf numFmtId="189" fontId="2" fillId="33" borderId="10" xfId="0" applyNumberFormat="1" applyFont="1" applyFill="1" applyBorder="1" applyAlignment="1" applyProtection="1">
      <alignment horizontal="right" vertical="center" wrapText="1"/>
      <protection/>
    </xf>
    <xf numFmtId="189" fontId="4" fillId="33" borderId="10" xfId="0" applyNumberFormat="1" applyFont="1" applyFill="1" applyBorder="1" applyAlignment="1" applyProtection="1">
      <alignment horizontal="right" vertical="center"/>
      <protection locked="0"/>
    </xf>
    <xf numFmtId="189" fontId="4" fillId="33" borderId="10" xfId="0" applyNumberFormat="1" applyFont="1" applyFill="1" applyBorder="1" applyAlignment="1" applyProtection="1">
      <alignment horizontal="right" vertical="center"/>
      <protection/>
    </xf>
    <xf numFmtId="189" fontId="2" fillId="33" borderId="10" xfId="0" applyNumberFormat="1" applyFont="1" applyFill="1" applyBorder="1" applyAlignment="1" applyProtection="1">
      <alignment horizontal="right" vertical="center"/>
      <protection/>
    </xf>
    <xf numFmtId="189" fontId="2" fillId="33" borderId="10" xfId="0" applyNumberFormat="1" applyFont="1" applyFill="1" applyBorder="1" applyAlignment="1" applyProtection="1">
      <alignment horizontal="right" vertical="center"/>
      <protection locked="0"/>
    </xf>
    <xf numFmtId="189" fontId="1" fillId="33" borderId="10" xfId="0" applyNumberFormat="1" applyFont="1" applyFill="1" applyBorder="1" applyAlignment="1" applyProtection="1">
      <alignment horizontal="right" vertical="center"/>
      <protection/>
    </xf>
    <xf numFmtId="189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4" sqref="E4:E6"/>
    </sheetView>
  </sheetViews>
  <sheetFormatPr defaultColWidth="9.140625" defaultRowHeight="12.75"/>
  <cols>
    <col min="1" max="1" width="44.57421875" style="0" customWidth="1"/>
    <col min="2" max="2" width="10.421875" style="0" customWidth="1"/>
    <col min="5" max="5" width="10.28125" style="0" customWidth="1"/>
    <col min="6" max="6" width="10.57421875" style="0" customWidth="1"/>
    <col min="7" max="7" width="14.00390625" style="0" customWidth="1"/>
    <col min="8" max="8" width="13.57421875" style="0" customWidth="1"/>
  </cols>
  <sheetData>
    <row r="1" spans="2:7" ht="22.5" customHeight="1">
      <c r="B1" s="40" t="s">
        <v>52</v>
      </c>
      <c r="C1" s="40"/>
      <c r="D1" s="40"/>
      <c r="E1" s="40"/>
      <c r="F1" s="40"/>
      <c r="G1" s="40"/>
    </row>
    <row r="2" ht="22.5" customHeight="1">
      <c r="B2" t="s">
        <v>69</v>
      </c>
    </row>
    <row r="3" spans="1:8" ht="30" customHeight="1" thickBot="1">
      <c r="A3" t="s">
        <v>53</v>
      </c>
      <c r="B3" s="16" t="s">
        <v>51</v>
      </c>
      <c r="C3" s="17"/>
      <c r="D3" s="17"/>
      <c r="E3" s="17"/>
      <c r="F3" s="17"/>
      <c r="G3" s="17"/>
      <c r="H3" s="17"/>
    </row>
    <row r="4" spans="1:11" ht="14.25" thickBot="1" thickTop="1">
      <c r="A4" s="41" t="s">
        <v>0</v>
      </c>
      <c r="B4" s="42" t="s">
        <v>60</v>
      </c>
      <c r="C4" s="42" t="s">
        <v>1</v>
      </c>
      <c r="D4" s="42" t="s">
        <v>61</v>
      </c>
      <c r="E4" s="42" t="s">
        <v>62</v>
      </c>
      <c r="F4" s="42" t="s">
        <v>63</v>
      </c>
      <c r="G4" s="42" t="s">
        <v>64</v>
      </c>
      <c r="H4" s="42" t="s">
        <v>65</v>
      </c>
      <c r="I4" s="42" t="s">
        <v>2</v>
      </c>
      <c r="J4" s="42" t="s">
        <v>66</v>
      </c>
      <c r="K4" s="42" t="s">
        <v>67</v>
      </c>
    </row>
    <row r="5" spans="1:11" ht="14.25" thickBot="1" thickTop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thickBot="1" thickTop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4.25" thickBot="1" thickTop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">
        <v>6</v>
      </c>
      <c r="G7" s="21">
        <v>7</v>
      </c>
      <c r="H7" s="21">
        <v>8</v>
      </c>
      <c r="I7" s="21">
        <v>9</v>
      </c>
      <c r="J7" s="21">
        <v>10</v>
      </c>
      <c r="K7" s="21">
        <v>10</v>
      </c>
    </row>
    <row r="8" spans="1:11" ht="14.25" thickBot="1" thickTop="1">
      <c r="A8" s="5" t="s">
        <v>68</v>
      </c>
      <c r="B8" s="5" t="s">
        <v>3</v>
      </c>
      <c r="C8" s="22" t="s">
        <v>4</v>
      </c>
      <c r="D8" s="4">
        <f>D10+D44+D64+D69</f>
        <v>32160</v>
      </c>
      <c r="E8" s="4">
        <f>E12+E15+E18+E19+E23+E30+E31+E71+E39</f>
        <v>0</v>
      </c>
      <c r="F8" s="3">
        <f>F10+F44+F64+F69</f>
        <v>0</v>
      </c>
      <c r="G8" s="3">
        <f>G10+G44+G64+G69</f>
        <v>0</v>
      </c>
      <c r="H8" s="4">
        <f>H10+H44+H64+H69</f>
        <v>32160</v>
      </c>
      <c r="I8" s="4">
        <f>I10+I44+I64+I69</f>
        <v>32160</v>
      </c>
      <c r="J8" s="3">
        <f>J10+J44+J64+J69</f>
        <v>0</v>
      </c>
      <c r="K8" s="4">
        <f>F8-G8+H8-I8</f>
        <v>0</v>
      </c>
    </row>
    <row r="9" spans="1:11" ht="14.25" thickBot="1" thickTop="1">
      <c r="A9" s="1" t="s">
        <v>11</v>
      </c>
      <c r="B9" s="5"/>
      <c r="C9" s="22"/>
      <c r="D9" s="3"/>
      <c r="E9" s="3"/>
      <c r="F9" s="3"/>
      <c r="G9" s="3"/>
      <c r="H9" s="3"/>
      <c r="I9" s="3"/>
      <c r="J9" s="3"/>
      <c r="K9" s="3"/>
    </row>
    <row r="10" spans="1:11" ht="14.25" thickBot="1" thickTop="1">
      <c r="A10" s="10" t="s">
        <v>12</v>
      </c>
      <c r="B10" s="5">
        <v>2000</v>
      </c>
      <c r="C10" s="22" t="s">
        <v>5</v>
      </c>
      <c r="D10" s="3">
        <f aca="true" t="shared" si="0" ref="D10:J10">D11+D16+D32+D35+D39+D43</f>
        <v>0</v>
      </c>
      <c r="E10" s="3"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aca="true" t="shared" si="1" ref="K10:K46">F10-G10+H10-I10</f>
        <v>0</v>
      </c>
    </row>
    <row r="11" spans="1:11" ht="14.25" thickBot="1" thickTop="1">
      <c r="A11" s="6" t="s">
        <v>14</v>
      </c>
      <c r="B11" s="5">
        <v>2100</v>
      </c>
      <c r="C11" s="22" t="s">
        <v>6</v>
      </c>
      <c r="D11" s="3">
        <f>D12+D15</f>
        <v>0</v>
      </c>
      <c r="E11" s="3">
        <v>0</v>
      </c>
      <c r="F11" s="3">
        <f>F12+F15</f>
        <v>0</v>
      </c>
      <c r="G11" s="3">
        <f>G12+G15</f>
        <v>0</v>
      </c>
      <c r="H11" s="3">
        <f>H12+H15</f>
        <v>0</v>
      </c>
      <c r="I11" s="3">
        <f>I12+I15</f>
        <v>0</v>
      </c>
      <c r="J11" s="3">
        <f>J12+J15</f>
        <v>0</v>
      </c>
      <c r="K11" s="3">
        <f t="shared" si="1"/>
        <v>0</v>
      </c>
    </row>
    <row r="12" spans="1:11" ht="14.25" thickBot="1" thickTop="1">
      <c r="A12" s="7" t="s">
        <v>16</v>
      </c>
      <c r="B12" s="8">
        <v>2110</v>
      </c>
      <c r="C12" s="23" t="s">
        <v>7</v>
      </c>
      <c r="D12" s="24">
        <f aca="true" t="shared" si="2" ref="D12:J12">SUM(D13:D14)</f>
        <v>0</v>
      </c>
      <c r="E12" s="25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3">
        <f t="shared" si="1"/>
        <v>0</v>
      </c>
    </row>
    <row r="13" spans="1:11" ht="14.25" thickBot="1" thickTop="1">
      <c r="A13" s="9" t="s">
        <v>17</v>
      </c>
      <c r="B13" s="10">
        <v>2111</v>
      </c>
      <c r="C13" s="26" t="s">
        <v>8</v>
      </c>
      <c r="D13" s="27">
        <v>0</v>
      </c>
      <c r="E13" s="28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3">
        <f t="shared" si="1"/>
        <v>0</v>
      </c>
    </row>
    <row r="14" spans="1:11" ht="14.25" thickBot="1" thickTop="1">
      <c r="A14" s="9" t="s">
        <v>18</v>
      </c>
      <c r="B14" s="10">
        <v>2112</v>
      </c>
      <c r="C14" s="26" t="s">
        <v>9</v>
      </c>
      <c r="D14" s="27">
        <v>0</v>
      </c>
      <c r="E14" s="28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3">
        <f t="shared" si="1"/>
        <v>0</v>
      </c>
    </row>
    <row r="15" spans="1:11" ht="14.25" thickBot="1" thickTop="1">
      <c r="A15" s="11" t="s">
        <v>19</v>
      </c>
      <c r="B15" s="8">
        <v>2120</v>
      </c>
      <c r="C15" s="23" t="s">
        <v>10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3">
        <f t="shared" si="1"/>
        <v>0</v>
      </c>
    </row>
    <row r="16" spans="1:11" ht="14.25" thickBot="1" thickTop="1">
      <c r="A16" s="12" t="s">
        <v>20</v>
      </c>
      <c r="B16" s="5">
        <v>2200</v>
      </c>
      <c r="C16" s="22" t="s">
        <v>13</v>
      </c>
      <c r="D16" s="29">
        <f>SUM(D17:D23)+D29</f>
        <v>0</v>
      </c>
      <c r="E16" s="29">
        <v>0</v>
      </c>
      <c r="F16" s="29">
        <f>SUM(F17:F23)+F29</f>
        <v>0</v>
      </c>
      <c r="G16" s="29">
        <f>SUM(G17:G23)+G29</f>
        <v>0</v>
      </c>
      <c r="H16" s="29">
        <f>SUM(H17:H23)+H29</f>
        <v>0</v>
      </c>
      <c r="I16" s="29">
        <f>SUM(I17:I23)+I29</f>
        <v>0</v>
      </c>
      <c r="J16" s="29">
        <f>SUM(J17:J23)+J29</f>
        <v>0</v>
      </c>
      <c r="K16" s="3">
        <f t="shared" si="1"/>
        <v>0</v>
      </c>
    </row>
    <row r="17" spans="1:11" ht="14.25" thickBot="1" thickTop="1">
      <c r="A17" s="7" t="s">
        <v>21</v>
      </c>
      <c r="B17" s="8">
        <v>2210</v>
      </c>
      <c r="C17" s="23" t="s">
        <v>15</v>
      </c>
      <c r="D17" s="25">
        <v>0</v>
      </c>
      <c r="E17" s="24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3">
        <f t="shared" si="1"/>
        <v>0</v>
      </c>
    </row>
    <row r="18" spans="1:11" ht="14.25" thickBot="1" thickTop="1">
      <c r="A18" s="7" t="s">
        <v>22</v>
      </c>
      <c r="B18" s="8">
        <v>2220</v>
      </c>
      <c r="C18" s="8">
        <v>100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3">
        <f t="shared" si="1"/>
        <v>0</v>
      </c>
    </row>
    <row r="19" spans="1:11" ht="14.25" thickBot="1" thickTop="1">
      <c r="A19" s="7" t="s">
        <v>23</v>
      </c>
      <c r="B19" s="8">
        <v>2230</v>
      </c>
      <c r="C19" s="8">
        <v>110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3">
        <f t="shared" si="1"/>
        <v>0</v>
      </c>
    </row>
    <row r="20" spans="1:11" ht="14.25" thickBot="1" thickTop="1">
      <c r="A20" s="7" t="s">
        <v>24</v>
      </c>
      <c r="B20" s="8">
        <v>2240</v>
      </c>
      <c r="C20" s="8">
        <v>120</v>
      </c>
      <c r="D20" s="25">
        <v>0</v>
      </c>
      <c r="E20" s="24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">
        <f t="shared" si="1"/>
        <v>0</v>
      </c>
    </row>
    <row r="21" spans="1:11" ht="14.25" thickBot="1" thickTop="1">
      <c r="A21" s="7" t="s">
        <v>25</v>
      </c>
      <c r="B21" s="8">
        <v>2250</v>
      </c>
      <c r="C21" s="8">
        <v>130</v>
      </c>
      <c r="D21" s="25">
        <v>0</v>
      </c>
      <c r="E21" s="24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3">
        <f t="shared" si="1"/>
        <v>0</v>
      </c>
    </row>
    <row r="22" spans="1:11" ht="14.25" thickBot="1" thickTop="1">
      <c r="A22" s="11" t="s">
        <v>26</v>
      </c>
      <c r="B22" s="8">
        <v>2260</v>
      </c>
      <c r="C22" s="8">
        <v>140</v>
      </c>
      <c r="D22" s="25">
        <v>0</v>
      </c>
      <c r="E22" s="24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3">
        <f t="shared" si="1"/>
        <v>0</v>
      </c>
    </row>
    <row r="23" spans="1:11" ht="14.25" thickBot="1" thickTop="1">
      <c r="A23" s="11" t="s">
        <v>27</v>
      </c>
      <c r="B23" s="8">
        <v>2270</v>
      </c>
      <c r="C23" s="8">
        <v>150</v>
      </c>
      <c r="D23" s="24">
        <f>SUM(D24:D28)</f>
        <v>0</v>
      </c>
      <c r="E23" s="25">
        <v>0</v>
      </c>
      <c r="F23" s="24">
        <f>SUM(F24:F28)</f>
        <v>0</v>
      </c>
      <c r="G23" s="24">
        <f>SUM(G24:G28)</f>
        <v>0</v>
      </c>
      <c r="H23" s="24">
        <f>SUM(H24:H28)</f>
        <v>0</v>
      </c>
      <c r="I23" s="24">
        <f>SUM(I24:I28)</f>
        <v>0</v>
      </c>
      <c r="J23" s="24">
        <f>SUM(J24:J28)</f>
        <v>0</v>
      </c>
      <c r="K23" s="3">
        <f t="shared" si="1"/>
        <v>0</v>
      </c>
    </row>
    <row r="24" spans="1:11" ht="14.25" hidden="1" thickBot="1" thickTop="1">
      <c r="A24" s="9" t="s">
        <v>28</v>
      </c>
      <c r="B24" s="10">
        <v>2271</v>
      </c>
      <c r="C24" s="10">
        <v>160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3">
        <f t="shared" si="1"/>
        <v>0</v>
      </c>
    </row>
    <row r="25" spans="1:11" ht="14.25" hidden="1" thickBot="1" thickTop="1">
      <c r="A25" s="9" t="s">
        <v>29</v>
      </c>
      <c r="B25" s="10">
        <v>2272</v>
      </c>
      <c r="C25" s="10">
        <v>170</v>
      </c>
      <c r="D25" s="27">
        <v>0</v>
      </c>
      <c r="E25" s="28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3">
        <f t="shared" si="1"/>
        <v>0</v>
      </c>
    </row>
    <row r="26" spans="1:11" ht="14.25" hidden="1" thickBot="1" thickTop="1">
      <c r="A26" s="9" t="s">
        <v>30</v>
      </c>
      <c r="B26" s="10">
        <v>2273</v>
      </c>
      <c r="C26" s="10">
        <v>180</v>
      </c>
      <c r="D26" s="27">
        <v>0</v>
      </c>
      <c r="E26" s="28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3">
        <f t="shared" si="1"/>
        <v>0</v>
      </c>
    </row>
    <row r="27" spans="1:11" ht="14.25" hidden="1" thickBot="1" thickTop="1">
      <c r="A27" s="9" t="s">
        <v>31</v>
      </c>
      <c r="B27" s="10">
        <v>2274</v>
      </c>
      <c r="C27" s="10">
        <v>190</v>
      </c>
      <c r="D27" s="27">
        <v>0</v>
      </c>
      <c r="E27" s="28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">
        <f t="shared" si="1"/>
        <v>0</v>
      </c>
    </row>
    <row r="28" spans="1:11" ht="14.25" hidden="1" thickBot="1" thickTop="1">
      <c r="A28" s="9" t="s">
        <v>32</v>
      </c>
      <c r="B28" s="10">
        <v>2275</v>
      </c>
      <c r="C28" s="10">
        <v>200</v>
      </c>
      <c r="D28" s="27">
        <v>0</v>
      </c>
      <c r="E28" s="28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">
        <f t="shared" si="1"/>
        <v>0</v>
      </c>
    </row>
    <row r="29" spans="1:11" ht="21" hidden="1" thickBot="1" thickTop="1">
      <c r="A29" s="11" t="s">
        <v>33</v>
      </c>
      <c r="B29" s="8">
        <v>2280</v>
      </c>
      <c r="C29" s="8">
        <v>210</v>
      </c>
      <c r="D29" s="24">
        <f>SUM(D30:D31)</f>
        <v>0</v>
      </c>
      <c r="E29" s="24">
        <v>0</v>
      </c>
      <c r="F29" s="24">
        <f>SUM(F30:F31)</f>
        <v>0</v>
      </c>
      <c r="G29" s="24">
        <f>SUM(G30:G31)</f>
        <v>0</v>
      </c>
      <c r="H29" s="24">
        <f>SUM(H30:H31)</f>
        <v>0</v>
      </c>
      <c r="I29" s="24">
        <f>SUM(I30:I31)</f>
        <v>0</v>
      </c>
      <c r="J29" s="24">
        <f>SUM(J30:J31)</f>
        <v>0</v>
      </c>
      <c r="K29" s="3">
        <f t="shared" si="1"/>
        <v>0</v>
      </c>
    </row>
    <row r="30" spans="1:11" ht="21" hidden="1" thickBot="1" thickTop="1">
      <c r="A30" s="13" t="s">
        <v>34</v>
      </c>
      <c r="B30" s="10">
        <v>2281</v>
      </c>
      <c r="C30" s="10">
        <v>220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">
        <f t="shared" si="1"/>
        <v>0</v>
      </c>
    </row>
    <row r="31" spans="1:11" ht="21" hidden="1" thickBot="1" thickTop="1">
      <c r="A31" s="9" t="s">
        <v>35</v>
      </c>
      <c r="B31" s="10">
        <v>2282</v>
      </c>
      <c r="C31" s="10">
        <v>230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">
        <f t="shared" si="1"/>
        <v>0</v>
      </c>
    </row>
    <row r="32" spans="1:11" ht="14.25" hidden="1" thickBot="1" thickTop="1">
      <c r="A32" s="6" t="s">
        <v>36</v>
      </c>
      <c r="B32" s="5">
        <v>2400</v>
      </c>
      <c r="C32" s="5">
        <v>240</v>
      </c>
      <c r="D32" s="29">
        <f aca="true" t="shared" si="3" ref="D32:J32">SUM(D33:D34)</f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3">
        <f t="shared" si="1"/>
        <v>0</v>
      </c>
    </row>
    <row r="33" spans="1:11" ht="14.25" hidden="1" thickBot="1" thickTop="1">
      <c r="A33" s="14" t="s">
        <v>37</v>
      </c>
      <c r="B33" s="8">
        <v>2410</v>
      </c>
      <c r="C33" s="8">
        <v>250</v>
      </c>
      <c r="D33" s="25">
        <v>0</v>
      </c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3">
        <f t="shared" si="1"/>
        <v>0</v>
      </c>
    </row>
    <row r="34" spans="1:11" ht="14.25" hidden="1" thickBot="1" thickTop="1">
      <c r="A34" s="14" t="s">
        <v>38</v>
      </c>
      <c r="B34" s="8">
        <v>2420</v>
      </c>
      <c r="C34" s="8">
        <v>260</v>
      </c>
      <c r="D34" s="25">
        <v>0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">
        <f t="shared" si="1"/>
        <v>0</v>
      </c>
    </row>
    <row r="35" spans="1:11" ht="14.25" hidden="1" thickBot="1" thickTop="1">
      <c r="A35" s="15" t="s">
        <v>39</v>
      </c>
      <c r="B35" s="5">
        <v>2600</v>
      </c>
      <c r="C35" s="5">
        <v>270</v>
      </c>
      <c r="D35" s="29">
        <f aca="true" t="shared" si="4" ref="D35:J35">SUM(D36:D38)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3">
        <f t="shared" si="1"/>
        <v>0</v>
      </c>
    </row>
    <row r="36" spans="1:11" ht="21" hidden="1" thickBot="1" thickTop="1">
      <c r="A36" s="11" t="s">
        <v>40</v>
      </c>
      <c r="B36" s="8">
        <v>2610</v>
      </c>
      <c r="C36" s="8">
        <v>280</v>
      </c>
      <c r="D36" s="30">
        <v>0</v>
      </c>
      <c r="E36" s="31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">
        <f t="shared" si="1"/>
        <v>0</v>
      </c>
    </row>
    <row r="37" spans="1:11" ht="21" hidden="1" thickBot="1" thickTop="1">
      <c r="A37" s="11" t="s">
        <v>41</v>
      </c>
      <c r="B37" s="8">
        <v>2620</v>
      </c>
      <c r="C37" s="8">
        <v>290</v>
      </c>
      <c r="D37" s="30">
        <v>0</v>
      </c>
      <c r="E37" s="31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">
        <f t="shared" si="1"/>
        <v>0</v>
      </c>
    </row>
    <row r="38" spans="1:11" ht="21" hidden="1" thickBot="1" thickTop="1">
      <c r="A38" s="14" t="s">
        <v>42</v>
      </c>
      <c r="B38" s="8">
        <v>2630</v>
      </c>
      <c r="C38" s="8">
        <v>300</v>
      </c>
      <c r="D38" s="30">
        <v>0</v>
      </c>
      <c r="E38" s="31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">
        <f t="shared" si="1"/>
        <v>0</v>
      </c>
    </row>
    <row r="39" spans="1:11" ht="14.25" hidden="1" thickBot="1" thickTop="1">
      <c r="A39" s="12" t="s">
        <v>43</v>
      </c>
      <c r="B39" s="5">
        <v>2700</v>
      </c>
      <c r="C39" s="5">
        <v>310</v>
      </c>
      <c r="D39" s="32">
        <f aca="true" t="shared" si="5" ref="D39:J39">SUM(D40:D42)</f>
        <v>0</v>
      </c>
      <c r="E39" s="32"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">
        <f t="shared" si="1"/>
        <v>0</v>
      </c>
    </row>
    <row r="40" spans="1:11" ht="14.25" hidden="1" thickBot="1" thickTop="1">
      <c r="A40" s="11" t="s">
        <v>44</v>
      </c>
      <c r="B40" s="8">
        <v>2710</v>
      </c>
      <c r="C40" s="8">
        <v>320</v>
      </c>
      <c r="D40" s="30">
        <v>0</v>
      </c>
      <c r="E40" s="31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">
        <f t="shared" si="1"/>
        <v>0</v>
      </c>
    </row>
    <row r="41" spans="1:11" ht="14.25" hidden="1" thickBot="1" thickTop="1">
      <c r="A41" s="11" t="s">
        <v>45</v>
      </c>
      <c r="B41" s="8">
        <v>2720</v>
      </c>
      <c r="C41" s="8">
        <v>330</v>
      </c>
      <c r="D41" s="30">
        <v>0</v>
      </c>
      <c r="E41" s="31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">
        <f t="shared" si="1"/>
        <v>0</v>
      </c>
    </row>
    <row r="42" spans="1:11" ht="14.25" hidden="1" thickBot="1" thickTop="1">
      <c r="A42" s="11" t="s">
        <v>46</v>
      </c>
      <c r="B42" s="8">
        <v>2730</v>
      </c>
      <c r="C42" s="8">
        <v>340</v>
      </c>
      <c r="D42" s="30">
        <v>0</v>
      </c>
      <c r="E42" s="31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">
        <f t="shared" si="1"/>
        <v>0</v>
      </c>
    </row>
    <row r="43" spans="1:11" ht="14.25" thickBot="1" thickTop="1">
      <c r="A43" s="12" t="s">
        <v>47</v>
      </c>
      <c r="B43" s="5">
        <v>2800</v>
      </c>
      <c r="C43" s="5">
        <v>350</v>
      </c>
      <c r="D43" s="33">
        <v>0</v>
      </c>
      <c r="E43" s="32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">
        <f t="shared" si="1"/>
        <v>0</v>
      </c>
    </row>
    <row r="44" spans="1:11" ht="14.25" thickBot="1" thickTop="1">
      <c r="A44" s="5" t="s">
        <v>48</v>
      </c>
      <c r="B44" s="5">
        <v>3000</v>
      </c>
      <c r="C44" s="5">
        <v>360</v>
      </c>
      <c r="D44" s="34">
        <f aca="true" t="shared" si="6" ref="D44:J44">D45+D59</f>
        <v>32160</v>
      </c>
      <c r="E44" s="32">
        <f t="shared" si="6"/>
        <v>0</v>
      </c>
      <c r="F44" s="32">
        <f t="shared" si="6"/>
        <v>0</v>
      </c>
      <c r="G44" s="32">
        <f t="shared" si="6"/>
        <v>0</v>
      </c>
      <c r="H44" s="34">
        <f t="shared" si="6"/>
        <v>32160</v>
      </c>
      <c r="I44" s="34">
        <f t="shared" si="6"/>
        <v>32160</v>
      </c>
      <c r="J44" s="32">
        <f t="shared" si="6"/>
        <v>0</v>
      </c>
      <c r="K44" s="4">
        <f t="shared" si="1"/>
        <v>0</v>
      </c>
    </row>
    <row r="45" spans="1:11" ht="14.25" thickBot="1" thickTop="1">
      <c r="A45" s="6" t="s">
        <v>49</v>
      </c>
      <c r="B45" s="5">
        <v>3100</v>
      </c>
      <c r="C45" s="5">
        <v>370</v>
      </c>
      <c r="D45" s="34">
        <f aca="true" t="shared" si="7" ref="D45:J45">D46+D47+D50+D53+D57+D58</f>
        <v>32160</v>
      </c>
      <c r="E45" s="32">
        <f t="shared" si="7"/>
        <v>0</v>
      </c>
      <c r="F45" s="32">
        <f t="shared" si="7"/>
        <v>0</v>
      </c>
      <c r="G45" s="32">
        <v>0</v>
      </c>
      <c r="H45" s="34">
        <f t="shared" si="7"/>
        <v>32160</v>
      </c>
      <c r="I45" s="34">
        <f t="shared" si="7"/>
        <v>32160</v>
      </c>
      <c r="J45" s="32">
        <f t="shared" si="7"/>
        <v>0</v>
      </c>
      <c r="K45" s="4">
        <f t="shared" si="1"/>
        <v>0</v>
      </c>
    </row>
    <row r="46" spans="1:11" ht="21" thickBot="1" thickTop="1">
      <c r="A46" s="11" t="s">
        <v>50</v>
      </c>
      <c r="B46" s="8">
        <v>3110</v>
      </c>
      <c r="C46" s="8">
        <v>380</v>
      </c>
      <c r="D46" s="35">
        <f>H46</f>
        <v>32160</v>
      </c>
      <c r="E46" s="31">
        <v>0</v>
      </c>
      <c r="F46" s="30">
        <v>0</v>
      </c>
      <c r="G46" s="30">
        <v>0</v>
      </c>
      <c r="H46" s="35">
        <v>32160</v>
      </c>
      <c r="I46" s="35">
        <f>H46</f>
        <v>32160</v>
      </c>
      <c r="J46" s="30">
        <v>0</v>
      </c>
      <c r="K46" s="4">
        <f t="shared" si="1"/>
        <v>0</v>
      </c>
    </row>
    <row r="47" ht="13.5" thickTop="1"/>
    <row r="50" spans="1:9" ht="13.5">
      <c r="A50" s="18" t="s">
        <v>54</v>
      </c>
      <c r="B50" s="36"/>
      <c r="C50" s="36"/>
      <c r="D50" s="36"/>
      <c r="E50" s="19"/>
      <c r="F50" s="19"/>
      <c r="G50" s="37" t="s">
        <v>55</v>
      </c>
      <c r="H50" s="37"/>
      <c r="I50" s="37"/>
    </row>
    <row r="51" spans="1:9" ht="13.5">
      <c r="A51" s="19"/>
      <c r="B51" s="38" t="s">
        <v>56</v>
      </c>
      <c r="C51" s="38"/>
      <c r="D51" s="38"/>
      <c r="E51" s="19"/>
      <c r="F51" s="19"/>
      <c r="G51" s="39" t="s">
        <v>57</v>
      </c>
      <c r="H51" s="39"/>
      <c r="I51" s="20"/>
    </row>
    <row r="52" spans="1:9" ht="13.5">
      <c r="A52" s="18" t="s">
        <v>58</v>
      </c>
      <c r="B52" s="36"/>
      <c r="C52" s="36"/>
      <c r="D52" s="36"/>
      <c r="E52" s="19"/>
      <c r="F52" s="19"/>
      <c r="G52" s="37" t="s">
        <v>59</v>
      </c>
      <c r="H52" s="37"/>
      <c r="I52" s="37"/>
    </row>
    <row r="53" spans="1:9" ht="13.5">
      <c r="A53" s="19"/>
      <c r="B53" s="38" t="s">
        <v>56</v>
      </c>
      <c r="C53" s="38"/>
      <c r="D53" s="38"/>
      <c r="E53" s="19"/>
      <c r="F53" s="19"/>
      <c r="G53" s="39" t="s">
        <v>57</v>
      </c>
      <c r="H53" s="39"/>
      <c r="I53" s="20"/>
    </row>
  </sheetData>
  <sheetProtection/>
  <mergeCells count="20">
    <mergeCell ref="J4:J6"/>
    <mergeCell ref="K4:K6"/>
    <mergeCell ref="E4:E6"/>
    <mergeCell ref="F4:F6"/>
    <mergeCell ref="G4:G6"/>
    <mergeCell ref="H4:H6"/>
    <mergeCell ref="B1:G1"/>
    <mergeCell ref="A4:A6"/>
    <mergeCell ref="B4:B6"/>
    <mergeCell ref="C4:C6"/>
    <mergeCell ref="D4:D6"/>
    <mergeCell ref="I4:I6"/>
    <mergeCell ref="B52:D52"/>
    <mergeCell ref="G52:I52"/>
    <mergeCell ref="B53:D53"/>
    <mergeCell ref="G53:H53"/>
    <mergeCell ref="B50:D50"/>
    <mergeCell ref="G50:I50"/>
    <mergeCell ref="B51:D51"/>
    <mergeCell ref="G51:H5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2019-07-03T09:31:37Z</dcterms:modified>
  <cp:category/>
  <cp:version/>
  <cp:contentType/>
  <cp:contentStatus/>
</cp:coreProperties>
</file>