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01" yWindow="5010" windowWidth="15480" windowHeight="3825" activeTab="0"/>
  </bookViews>
  <sheets>
    <sheet name="ЗОШ 75" sheetId="1" r:id="rId1"/>
  </sheets>
  <definedNames/>
  <calcPr fullCalcOnLoad="1"/>
</workbook>
</file>

<file path=xl/sharedStrings.xml><?xml version="1.0" encoding="utf-8"?>
<sst xmlns="http://schemas.openxmlformats.org/spreadsheetml/2006/main" count="111" uniqueCount="110">
  <si>
    <t>Звіт</t>
  </si>
  <si>
    <t>Показники</t>
  </si>
  <si>
    <t>за ЄДРПОУ</t>
  </si>
  <si>
    <t>за КОАТУУ</t>
  </si>
  <si>
    <t>у тому числі:</t>
  </si>
  <si>
    <t>Поточні видатки</t>
  </si>
  <si>
    <t>Х</t>
  </si>
  <si>
    <t>.010</t>
  </si>
  <si>
    <t>.020</t>
  </si>
  <si>
    <t>.030</t>
  </si>
  <si>
    <t>.040</t>
  </si>
  <si>
    <t>.050</t>
  </si>
  <si>
    <t>.060</t>
  </si>
  <si>
    <t>.070</t>
  </si>
  <si>
    <t>.080</t>
  </si>
  <si>
    <t>.090</t>
  </si>
  <si>
    <t>Видатки на відрядження</t>
  </si>
  <si>
    <t>Оплата комунальних послуг та енергоносіїв</t>
  </si>
  <si>
    <t>Капітальне будівництво (придбання)</t>
  </si>
  <si>
    <t>Створення державних запасів і резервів</t>
  </si>
  <si>
    <t>Капітальні трансферти</t>
  </si>
  <si>
    <t xml:space="preserve"> (підпис)</t>
  </si>
  <si>
    <t>Предмети, матеріали, обладнання та інвертар</t>
  </si>
  <si>
    <t>Медикаменти та перев'язувальні матеріали</t>
  </si>
  <si>
    <t>Продукти харчування</t>
  </si>
  <si>
    <t>Заробітна плата</t>
  </si>
  <si>
    <t>Інші видатки</t>
  </si>
  <si>
    <t>Надання внутрішніх кредитів</t>
  </si>
  <si>
    <t>Надання інших внутрішніх кредитів</t>
  </si>
  <si>
    <t>Надання зовнішніх кредитів</t>
  </si>
  <si>
    <t>Реконструкція та реставрація</t>
  </si>
  <si>
    <t>Капітальний ремонт інших об'єктів</t>
  </si>
  <si>
    <t>Оплата послуг (крім комунальних)</t>
  </si>
  <si>
    <t>за КОПФГ</t>
  </si>
  <si>
    <t>Організаційно-правова форма господарювання</t>
  </si>
  <si>
    <t>Затверджено на звітний рік</t>
  </si>
  <si>
    <t>Залишок на початок звітного року</t>
  </si>
  <si>
    <t>КЕКВ та/або ККК</t>
  </si>
  <si>
    <t>Код рядка</t>
  </si>
  <si>
    <t>Надійшло коштів за звітний період (рік)</t>
  </si>
  <si>
    <t>Залишок на кінець звітного періоду (року)</t>
  </si>
  <si>
    <t>Касові  за звітний період (рік)</t>
  </si>
  <si>
    <t>Фактичні  за звітний період (рік)</t>
  </si>
  <si>
    <t>Оплата праці і  нарахування на заробітну плату</t>
  </si>
  <si>
    <t>Оплата праці</t>
  </si>
  <si>
    <t>Використання  товарів і послуг</t>
  </si>
  <si>
    <t xml:space="preserve"> Поточні трансферти</t>
  </si>
  <si>
    <t>Соціальне забезпечення</t>
  </si>
  <si>
    <t>Інші виплати населенню</t>
  </si>
  <si>
    <t>Інші поточні видатки</t>
  </si>
  <si>
    <t>Оплата теплопостачання</t>
  </si>
  <si>
    <t>Оплата електроенергії</t>
  </si>
  <si>
    <t>Грошове забезпечення  військово службовців</t>
  </si>
  <si>
    <t>Видатки та заходи спеціального призначення</t>
  </si>
  <si>
    <t>Плата природного газу</t>
  </si>
  <si>
    <t>Оплата інших енергонасіїв</t>
  </si>
  <si>
    <t xml:space="preserve">Дослідження і розробки,окремі заходи по реалізації державних(регіональних)програм </t>
  </si>
  <si>
    <t xml:space="preserve">Дослідження і розробки,окремі заходи розвитку по реалізації державних(регіональних)програм </t>
  </si>
  <si>
    <t>Обслуговування боргових забов'язань</t>
  </si>
  <si>
    <t>Обслуговування внутрішніх боргових забов'язань</t>
  </si>
  <si>
    <t>Обслуговування зовнішних  боргових забов'язань</t>
  </si>
  <si>
    <t>Субсидії та поточні трансферти підприємства (установам,організаціям)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</si>
  <si>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</si>
  <si>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</si>
  <si>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 xml:space="preserve">Виплата пенсій і допомоги </t>
  </si>
  <si>
    <t>Стипендії</t>
  </si>
  <si>
    <t xml:space="preserve">Придбання обладнання і предметів довгострокового користування 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</si>
  <si>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</si>
  <si>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</si>
  <si>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 житлового фонду (приміщень)</t>
  </si>
  <si>
    <t xml:space="preserve">Капітальний ремонт </t>
  </si>
  <si>
    <t>Реконструкція житлового фонду(приміщень)</t>
  </si>
  <si>
    <t>Реконструкція та реставрація інших об'єктів</t>
  </si>
  <si>
    <t>Рестоврація пам'яток культури,історії та архітектури</t>
  </si>
  <si>
    <t>Капітальні трансферти підприємствам (установам,організаціям)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</si>
  <si>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</si>
  <si>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</si>
  <si>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трансерти населенню</t>
  </si>
  <si>
    <t xml:space="preserve">Внутрішнє крелитування </t>
  </si>
  <si>
    <t>Надання кредитів органам державного управління інших рівнів</t>
  </si>
  <si>
    <t xml:space="preserve">Надання кредитів підприємствам,установам,організаціям </t>
  </si>
  <si>
    <t xml:space="preserve">Зовнішне кредитування </t>
  </si>
  <si>
    <t>Нерозподіленні   видатки</t>
  </si>
  <si>
    <t>Затверджено на звітний період (рік)1</t>
  </si>
  <si>
    <t>Оплата водопостачання та водовідведення</t>
  </si>
  <si>
    <t>Придбання землі та нематеріальних активів</t>
  </si>
  <si>
    <r>
      <t xml:space="preserve">про надходження та використання коштів загального фонду (форма №2д, </t>
    </r>
    <r>
      <rPr>
        <b/>
        <u val="single"/>
        <sz val="14"/>
        <rFont val="Times New Roman"/>
        <family val="1"/>
      </rPr>
      <t>№2м</t>
    </r>
    <r>
      <rPr>
        <b/>
        <sz val="14"/>
        <rFont val="Times New Roman"/>
        <family val="1"/>
      </rPr>
      <t>)</t>
    </r>
  </si>
  <si>
    <r>
      <t xml:space="preserve">Видатки та надання кредитів - </t>
    </r>
    <r>
      <rPr>
        <sz val="14"/>
        <color indexed="8"/>
        <rFont val="Times New Roman"/>
        <family val="1"/>
      </rPr>
      <t>усього</t>
    </r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</si>
  <si>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</t>
  </si>
  <si>
    <t>* До запровадження програмно-цільового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бюджетів.</t>
  </si>
  <si>
    <r>
      <t xml:space="preserve">  1 </t>
    </r>
    <r>
      <rPr>
        <sz val="14"/>
        <rFont val="Times New Roman"/>
        <family val="1"/>
      </rPr>
      <t>Заповнюється розпорядниками бюджетних коштів.</t>
    </r>
  </si>
  <si>
    <t>бюджетів / Тимчасової класифікації видатків та кредитування для бюджетів місцевого самоврядування, які не застосовують програмно-цільового методу)*</t>
  </si>
  <si>
    <t>Код та назва відомчої класифікації видатків та кредитування державного бюджету          ------------</t>
  </si>
  <si>
    <t>Код та назва програмної класифікації видатків та кредитування державного бюджету     ------------</t>
  </si>
  <si>
    <t>Нарахування на оплату праці</t>
  </si>
  <si>
    <t>Оплата енергосервісу</t>
  </si>
  <si>
    <t xml:space="preserve">Капітальні видатки </t>
  </si>
  <si>
    <t xml:space="preserve">Придбання основного капіталу </t>
  </si>
  <si>
    <t xml:space="preserve">Установа :                                                                                                           </t>
  </si>
  <si>
    <r>
      <t xml:space="preserve">Код та назва типової відомчої класифікації видатків та кредитування місцевих бюджетів :  </t>
    </r>
    <r>
      <rPr>
        <b/>
        <sz val="14"/>
        <color indexed="8"/>
        <rFont val="Times New Roman"/>
        <family val="1"/>
      </rPr>
      <t>1</t>
    </r>
    <r>
      <rPr>
        <b/>
        <u val="single"/>
        <sz val="14"/>
        <color indexed="8"/>
        <rFont val="Times New Roman"/>
        <family val="1"/>
      </rPr>
      <t>0  Департамент освіти і науки  Запорізької міської ради</t>
    </r>
  </si>
  <si>
    <r>
      <t xml:space="preserve">Періодичність:  </t>
    </r>
    <r>
      <rPr>
        <u val="single"/>
        <sz val="14"/>
        <color indexed="8"/>
        <rFont val="Times New Roman"/>
        <family val="1"/>
      </rPr>
      <t>квартальна</t>
    </r>
    <r>
      <rPr>
        <sz val="14"/>
        <color indexed="8"/>
        <rFont val="Times New Roman"/>
        <family val="1"/>
      </rPr>
      <t>, річна</t>
    </r>
  </si>
  <si>
    <t xml:space="preserve">Окремі заходи по реалізації державних (регіональних)програм, не віднесені до заходів розвитку </t>
  </si>
  <si>
    <t xml:space="preserve"> Керівник                                      _________________________                           </t>
  </si>
  <si>
    <t xml:space="preserve"> Головний бухгалтер                   _________________________                            </t>
  </si>
  <si>
    <t>Одиниця виміру грн. коп.</t>
  </si>
  <si>
    <t xml:space="preserve">Запорізька загальноосвітня школа І-ІІІ ступенів №75 Запорізької міської ради Запорізької області </t>
  </si>
  <si>
    <r>
      <t xml:space="preserve">Територія:    </t>
    </r>
    <r>
      <rPr>
        <b/>
        <sz val="14"/>
        <rFont val="Times New Roman"/>
        <family val="1"/>
      </rPr>
      <t xml:space="preserve">м. Запоріжжя, Заводський район, вул. Історична, буд. 92        </t>
    </r>
    <r>
      <rPr>
        <sz val="14"/>
        <rFont val="Times New Roman"/>
        <family val="1"/>
      </rPr>
      <t xml:space="preserve">                                                                     </t>
    </r>
  </si>
  <si>
    <t>Шаповалова Н.М.</t>
  </si>
  <si>
    <t>Руденко О.В.</t>
  </si>
  <si>
    <t>за  2018 рік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</si>
</sst>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0.0E+00"/>
    <numFmt numFmtId="182" formatCode="[&lt;=9999999]###\-####;\(###\)\ ###\-####"/>
    <numFmt numFmtId="183" formatCode="0.000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0.0000"/>
    <numFmt numFmtId="189" formatCode="#,##0.0"/>
    <numFmt numFmtId="190" formatCode="#,##0.000"/>
    <numFmt numFmtId="191" formatCode="_-* #,##0.0_р_._-;\-* #,##0.0_р_._-;_-* &quot;-&quot;??_р_._-;_-@_-"/>
    <numFmt numFmtId="192" formatCode="_-* #,##0_р_._-;\-* #,##0_р_._-;_-* &quot;-&quot;??_р_._-;_-@_-"/>
    <numFmt numFmtId="193" formatCode="_-* #,##0.000_р_._-;\-* #,##0.000_р_._-;_-* &quot;-&quot;??_р_._-;_-@_-"/>
    <numFmt numFmtId="194" formatCode="_-* #,##0.0000_р_._-;\-* #,##0.0000_р_._-;_-* &quot;-&quot;??_р_._-;_-@_-"/>
    <numFmt numFmtId="195" formatCode="#,##0.0000"/>
    <numFmt numFmtId="196" formatCode="_-* #,##0.0_р_._-;\-* #,##0.0_р_._-;_-* &quot;-&quot;?_р_._-;_-@_-"/>
    <numFmt numFmtId="197" formatCode="[$-FC19]dd\ mmmm\ yyyy\ &quot;г.&quot;"/>
    <numFmt numFmtId="198" formatCode="[$-419]d\ mmm\ yy;@"/>
    <numFmt numFmtId="199" formatCode="#,##0.00_ ;\-#,##0.00\ "/>
    <numFmt numFmtId="200" formatCode="\-\-\-\-\-\-\-\-"/>
    <numFmt numFmtId="201" formatCode="\-\-\-\-\-\-\-\-\-"/>
    <numFmt numFmtId="202" formatCode="\-\-\-\-\-\-\-\-\-\-"/>
    <numFmt numFmtId="203" formatCode="\-\-\-\-\-\-"/>
    <numFmt numFmtId="204" formatCode="#,##0.00_р_."/>
    <numFmt numFmtId="205" formatCode="\-\-\-\-\-\-\-"/>
    <numFmt numFmtId="206" formatCode="0.00;[Red]0.00"/>
  </numFmts>
  <fonts count="36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sz val="12"/>
      <name val="Times New Roman Cyr"/>
      <family val="1"/>
    </font>
    <font>
      <b/>
      <sz val="14"/>
      <color indexed="8"/>
      <name val="Times New Roman"/>
      <family val="1"/>
    </font>
    <font>
      <sz val="14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u val="single"/>
      <sz val="14"/>
      <name val="Arial"/>
      <family val="0"/>
    </font>
    <font>
      <sz val="11"/>
      <name val="Arial"/>
      <family val="0"/>
    </font>
    <font>
      <sz val="12"/>
      <name val="Arial"/>
      <family val="0"/>
    </font>
    <font>
      <vertAlign val="superscript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Times New Roman"/>
      <family val="1"/>
    </font>
    <font>
      <sz val="16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27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0" fillId="0" borderId="0" xfId="53" applyFont="1" applyFill="1" applyBorder="1" applyAlignment="1" applyProtection="1">
      <alignment horizontal="left"/>
      <protection/>
    </xf>
    <xf numFmtId="1" fontId="12" fillId="0" borderId="0" xfId="53" applyNumberFormat="1" applyFont="1" applyFill="1" applyBorder="1" applyAlignment="1" applyProtection="1">
      <alignment/>
      <protection/>
    </xf>
    <xf numFmtId="0" fontId="10" fillId="0" borderId="0" xfId="53" applyFont="1" applyFill="1" applyBorder="1" applyAlignment="1" applyProtection="1">
      <alignment/>
      <protection locked="0"/>
    </xf>
    <xf numFmtId="0" fontId="10" fillId="0" borderId="0" xfId="53" applyFont="1" applyFill="1" applyBorder="1" applyProtection="1">
      <alignment/>
      <protection/>
    </xf>
    <xf numFmtId="0" fontId="10" fillId="0" borderId="0" xfId="0" applyFont="1" applyFill="1" applyBorder="1" applyAlignment="1" applyProtection="1">
      <alignment horizontal="left"/>
      <protection locked="0"/>
    </xf>
    <xf numFmtId="0" fontId="12" fillId="0" borderId="0" xfId="53" applyFont="1" applyFill="1" applyBorder="1" applyProtection="1">
      <alignment/>
      <protection/>
    </xf>
    <xf numFmtId="0" fontId="6" fillId="8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11" xfId="0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201" fontId="10" fillId="0" borderId="11" xfId="0" applyNumberFormat="1" applyFont="1" applyFill="1" applyBorder="1" applyAlignment="1">
      <alignment horizontal="center"/>
    </xf>
    <xf numFmtId="201" fontId="10" fillId="0" borderId="14" xfId="0" applyNumberFormat="1" applyFont="1" applyFill="1" applyBorder="1" applyAlignment="1">
      <alignment horizontal="center"/>
    </xf>
    <xf numFmtId="201" fontId="10" fillId="0" borderId="10" xfId="0" applyNumberFormat="1" applyFont="1" applyFill="1" applyBorder="1" applyAlignment="1">
      <alignment horizontal="center"/>
    </xf>
    <xf numFmtId="201" fontId="10" fillId="0" borderId="15" xfId="0" applyNumberFormat="1" applyFont="1" applyFill="1" applyBorder="1" applyAlignment="1">
      <alignment horizontal="center"/>
    </xf>
    <xf numFmtId="201" fontId="10" fillId="0" borderId="13" xfId="0" applyNumberFormat="1" applyFont="1" applyFill="1" applyBorder="1" applyAlignment="1">
      <alignment horizontal="center"/>
    </xf>
    <xf numFmtId="201" fontId="10" fillId="0" borderId="16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01" fontId="10" fillId="0" borderId="17" xfId="0" applyNumberFormat="1" applyFont="1" applyFill="1" applyBorder="1" applyAlignment="1">
      <alignment horizontal="center"/>
    </xf>
    <xf numFmtId="201" fontId="10" fillId="0" borderId="18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vertical="top"/>
    </xf>
    <xf numFmtId="0" fontId="6" fillId="0" borderId="0" xfId="0" applyFont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6" fillId="0" borderId="0" xfId="0" applyFont="1" applyAlignment="1">
      <alignment/>
    </xf>
    <xf numFmtId="0" fontId="7" fillId="0" borderId="0" xfId="0" applyFont="1" applyFill="1" applyAlignment="1">
      <alignment/>
    </xf>
    <xf numFmtId="205" fontId="10" fillId="0" borderId="0" xfId="0" applyNumberFormat="1" applyFont="1" applyFill="1" applyBorder="1" applyAlignment="1" applyProtection="1">
      <alignment horizontal="center"/>
      <protection/>
    </xf>
    <xf numFmtId="0" fontId="10" fillId="0" borderId="0" xfId="53" applyFont="1" applyFill="1" applyBorder="1" applyAlignment="1" applyProtection="1">
      <alignment horizontal="left"/>
      <protection locked="0"/>
    </xf>
    <xf numFmtId="49" fontId="10" fillId="0" borderId="0" xfId="53" applyNumberFormat="1" applyFont="1" applyFill="1" applyBorder="1" applyAlignment="1" applyProtection="1">
      <alignment horizontal="left"/>
      <protection/>
    </xf>
    <xf numFmtId="1" fontId="10" fillId="0" borderId="0" xfId="53" applyNumberFormat="1" applyFont="1" applyFill="1" applyBorder="1" applyAlignment="1" applyProtection="1">
      <alignment horizontal="left"/>
      <protection/>
    </xf>
    <xf numFmtId="0" fontId="12" fillId="0" borderId="0" xfId="53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>
      <alignment horizontal="left"/>
    </xf>
    <xf numFmtId="49" fontId="5" fillId="0" borderId="0" xfId="53" applyNumberFormat="1" applyFont="1" applyFill="1" applyBorder="1" applyAlignment="1" applyProtection="1">
      <alignment horizontal="left"/>
      <protection locked="0"/>
    </xf>
    <xf numFmtId="49" fontId="5" fillId="0" borderId="0" xfId="53" applyNumberFormat="1" applyFont="1" applyFill="1" applyBorder="1" applyAlignment="1" applyProtection="1">
      <alignment horizontal="left"/>
      <protection/>
    </xf>
    <xf numFmtId="0" fontId="10" fillId="0" borderId="0" xfId="53" applyFont="1" applyFill="1" applyBorder="1" applyAlignment="1" applyProtection="1">
      <alignment/>
      <protection/>
    </xf>
    <xf numFmtId="0" fontId="15" fillId="8" borderId="0" xfId="0" applyFont="1" applyFill="1" applyAlignment="1">
      <alignment/>
    </xf>
    <xf numFmtId="43" fontId="10" fillId="0" borderId="10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10" fillId="0" borderId="0" xfId="53" applyFont="1" applyFill="1" applyBorder="1" applyAlignment="1" applyProtection="1">
      <alignment horizontal="center"/>
      <protection locked="0"/>
    </xf>
    <xf numFmtId="0" fontId="12" fillId="0" borderId="0" xfId="53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7" fillId="0" borderId="19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201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200" fontId="10" fillId="0" borderId="0" xfId="0" applyNumberFormat="1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6" fillId="8" borderId="0" xfId="0" applyFont="1" applyFill="1" applyAlignment="1">
      <alignment/>
    </xf>
    <xf numFmtId="0" fontId="15" fillId="0" borderId="0" xfId="0" applyFont="1" applyFill="1" applyAlignment="1">
      <alignment/>
    </xf>
    <xf numFmtId="1" fontId="10" fillId="0" borderId="20" xfId="0" applyNumberFormat="1" applyFont="1" applyFill="1" applyBorder="1" applyAlignment="1">
      <alignment horizontal="center"/>
    </xf>
    <xf numFmtId="0" fontId="34" fillId="0" borderId="0" xfId="0" applyFont="1" applyFill="1" applyAlignment="1">
      <alignment/>
    </xf>
    <xf numFmtId="0" fontId="35" fillId="8" borderId="0" xfId="0" applyFont="1" applyFill="1" applyAlignment="1">
      <alignment/>
    </xf>
    <xf numFmtId="0" fontId="12" fillId="0" borderId="0" xfId="0" applyFont="1" applyFill="1" applyAlignment="1">
      <alignment/>
    </xf>
    <xf numFmtId="0" fontId="10" fillId="0" borderId="0" xfId="53" applyFont="1" applyFill="1" applyAlignment="1" applyProtection="1">
      <alignment horizontal="left" vertical="center" wrapText="1"/>
      <protection/>
    </xf>
    <xf numFmtId="4" fontId="10" fillId="0" borderId="11" xfId="0" applyNumberFormat="1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4" fontId="10" fillId="0" borderId="17" xfId="0" applyNumberFormat="1" applyFont="1" applyFill="1" applyBorder="1" applyAlignment="1">
      <alignment horizontal="center"/>
    </xf>
    <xf numFmtId="4" fontId="10" fillId="0" borderId="15" xfId="0" applyNumberFormat="1" applyFont="1" applyFill="1" applyBorder="1" applyAlignment="1">
      <alignment horizontal="center"/>
    </xf>
    <xf numFmtId="4" fontId="10" fillId="0" borderId="12" xfId="0" applyNumberFormat="1" applyFont="1" applyFill="1" applyBorder="1" applyAlignment="1">
      <alignment horizontal="center"/>
    </xf>
    <xf numFmtId="43" fontId="6" fillId="0" borderId="0" xfId="0" applyNumberFormat="1" applyFont="1" applyFill="1" applyAlignment="1">
      <alignment/>
    </xf>
    <xf numFmtId="0" fontId="10" fillId="0" borderId="23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4" fontId="10" fillId="0" borderId="18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4" fontId="10" fillId="0" borderId="12" xfId="0" applyNumberFormat="1" applyFont="1" applyFill="1" applyBorder="1" applyAlignment="1">
      <alignment/>
    </xf>
    <xf numFmtId="4" fontId="10" fillId="0" borderId="12" xfId="61" applyNumberFormat="1" applyFont="1" applyFill="1" applyBorder="1" applyAlignment="1">
      <alignment/>
    </xf>
    <xf numFmtId="4" fontId="10" fillId="0" borderId="24" xfId="0" applyNumberFormat="1" applyFont="1" applyFill="1" applyBorder="1" applyAlignment="1">
      <alignment/>
    </xf>
    <xf numFmtId="4" fontId="10" fillId="0" borderId="14" xfId="0" applyNumberFormat="1" applyFont="1" applyFill="1" applyBorder="1" applyAlignment="1">
      <alignment horizontal="center"/>
    </xf>
    <xf numFmtId="4" fontId="10" fillId="0" borderId="15" xfId="0" applyNumberFormat="1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4" fontId="10" fillId="0" borderId="13" xfId="0" applyNumberFormat="1" applyFont="1" applyFill="1" applyBorder="1" applyAlignment="1">
      <alignment horizontal="center"/>
    </xf>
    <xf numFmtId="4" fontId="10" fillId="0" borderId="16" xfId="0" applyNumberFormat="1" applyFont="1" applyFill="1" applyBorder="1" applyAlignment="1">
      <alignment horizontal="center"/>
    </xf>
    <xf numFmtId="0" fontId="7" fillId="0" borderId="25" xfId="0" applyFont="1" applyFill="1" applyBorder="1" applyAlignment="1">
      <alignment horizontal="left" vertical="center"/>
    </xf>
    <xf numFmtId="4" fontId="6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left"/>
    </xf>
    <xf numFmtId="0" fontId="5" fillId="0" borderId="26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5" fillId="0" borderId="27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28" xfId="0" applyFont="1" applyFill="1" applyBorder="1" applyAlignment="1">
      <alignment horizontal="left"/>
    </xf>
    <xf numFmtId="0" fontId="5" fillId="0" borderId="29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left"/>
    </xf>
    <xf numFmtId="205" fontId="10" fillId="0" borderId="0" xfId="0" applyNumberFormat="1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7" fillId="0" borderId="26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 vertical="top"/>
    </xf>
    <xf numFmtId="0" fontId="10" fillId="0" borderId="23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0" fontId="5" fillId="0" borderId="23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200" fontId="10" fillId="0" borderId="0" xfId="0" applyNumberFormat="1" applyFont="1" applyFill="1" applyBorder="1" applyAlignment="1">
      <alignment horizontal="right"/>
    </xf>
    <xf numFmtId="0" fontId="10" fillId="0" borderId="31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0" fontId="5" fillId="0" borderId="34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10" fillId="0" borderId="23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23" xfId="0" applyFont="1" applyFill="1" applyBorder="1" applyAlignment="1">
      <alignment wrapText="1" readingOrder="1"/>
    </xf>
    <xf numFmtId="0" fontId="6" fillId="0" borderId="10" xfId="0" applyFont="1" applyBorder="1" applyAlignment="1">
      <alignment/>
    </xf>
    <xf numFmtId="4" fontId="10" fillId="0" borderId="10" xfId="0" applyNumberFormat="1" applyFont="1" applyFill="1" applyBorder="1" applyAlignment="1">
      <alignment horizontal="right"/>
    </xf>
    <xf numFmtId="4" fontId="10" fillId="0" borderId="15" xfId="0" applyNumberFormat="1" applyFont="1" applyFill="1" applyBorder="1" applyAlignment="1">
      <alignment horizontal="right"/>
    </xf>
    <xf numFmtId="0" fontId="10" fillId="0" borderId="23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35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5" fillId="0" borderId="23" xfId="0" applyFont="1" applyFill="1" applyBorder="1" applyAlignment="1">
      <alignment horizontal="left" vertical="distributed" wrapText="1"/>
    </xf>
    <xf numFmtId="0" fontId="5" fillId="0" borderId="10" xfId="0" applyFont="1" applyFill="1" applyBorder="1" applyAlignment="1">
      <alignment horizontal="left" vertical="distributed" wrapText="1"/>
    </xf>
    <xf numFmtId="0" fontId="10" fillId="0" borderId="36" xfId="0" applyFont="1" applyFill="1" applyBorder="1" applyAlignment="1">
      <alignment horizontal="center"/>
    </xf>
    <xf numFmtId="0" fontId="6" fillId="0" borderId="37" xfId="0" applyFont="1" applyFill="1" applyBorder="1" applyAlignment="1">
      <alignment/>
    </xf>
    <xf numFmtId="0" fontId="6" fillId="0" borderId="38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/>
    </xf>
    <xf numFmtId="0" fontId="6" fillId="0" borderId="30" xfId="0" applyFont="1" applyFill="1" applyBorder="1" applyAlignment="1">
      <alignment/>
    </xf>
    <xf numFmtId="0" fontId="10" fillId="0" borderId="11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left" wrapText="1"/>
    </xf>
    <xf numFmtId="0" fontId="7" fillId="0" borderId="19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10" fillId="0" borderId="17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top" wrapText="1"/>
    </xf>
    <xf numFmtId="0" fontId="10" fillId="0" borderId="0" xfId="53" applyFont="1" applyFill="1" applyAlignment="1" applyProtection="1">
      <alignment horizontal="left" vertical="center" wrapText="1"/>
      <protection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2"/>
  <sheetViews>
    <sheetView tabSelected="1" zoomScale="75" zoomScaleNormal="75" workbookViewId="0" topLeftCell="A18">
      <selection activeCell="N29" sqref="N29"/>
    </sheetView>
  </sheetViews>
  <sheetFormatPr defaultColWidth="9.140625" defaultRowHeight="12.75"/>
  <cols>
    <col min="1" max="1" width="15.28125" style="44" customWidth="1"/>
    <col min="2" max="2" width="11.7109375" style="44" customWidth="1"/>
    <col min="3" max="3" width="43.57421875" style="44" customWidth="1"/>
    <col min="4" max="4" width="10.7109375" style="44" customWidth="1"/>
    <col min="5" max="5" width="10.57421875" style="5" customWidth="1"/>
    <col min="6" max="6" width="24.57421875" style="44" hidden="1" customWidth="1"/>
    <col min="7" max="7" width="20.7109375" style="44" hidden="1" customWidth="1"/>
    <col min="8" max="8" width="19.7109375" style="44" customWidth="1"/>
    <col min="9" max="9" width="24.57421875" style="65" customWidth="1"/>
    <col min="10" max="10" width="20.8515625" style="62" customWidth="1"/>
    <col min="11" max="11" width="22.140625" style="5" hidden="1" customWidth="1"/>
    <col min="12" max="12" width="19.7109375" style="44" customWidth="1"/>
    <col min="13" max="13" width="9.140625" style="44" customWidth="1"/>
    <col min="14" max="14" width="20.8515625" style="44" customWidth="1"/>
    <col min="15" max="20" width="9.140625" style="44" customWidth="1"/>
  </cols>
  <sheetData>
    <row r="1" spans="1:20" s="1" customFormat="1" ht="18.75" customHeight="1">
      <c r="A1" s="6"/>
      <c r="B1" s="6"/>
      <c r="C1" s="6"/>
      <c r="D1" s="6"/>
      <c r="E1" s="6"/>
      <c r="F1" s="3"/>
      <c r="G1" s="7"/>
      <c r="H1" s="3"/>
      <c r="I1" s="62"/>
      <c r="J1" s="171"/>
      <c r="K1" s="171"/>
      <c r="L1" s="84"/>
      <c r="M1" s="5"/>
      <c r="N1" s="5"/>
      <c r="O1" s="5"/>
      <c r="P1" s="5"/>
      <c r="Q1" s="5"/>
      <c r="R1" s="5"/>
      <c r="S1" s="5"/>
      <c r="T1" s="5"/>
    </row>
    <row r="2" spans="1:20" s="1" customFormat="1" ht="18.75">
      <c r="A2" s="172" t="s">
        <v>0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5"/>
      <c r="N2" s="5"/>
      <c r="O2" s="5"/>
      <c r="P2" s="5"/>
      <c r="Q2" s="5"/>
      <c r="R2" s="5"/>
      <c r="S2" s="5"/>
      <c r="T2" s="5"/>
    </row>
    <row r="3" spans="1:20" s="1" customFormat="1" ht="18.75">
      <c r="A3" s="173" t="s">
        <v>86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5"/>
      <c r="N3" s="5"/>
      <c r="O3" s="5"/>
      <c r="P3" s="5"/>
      <c r="Q3" s="5"/>
      <c r="R3" s="5"/>
      <c r="S3" s="5"/>
      <c r="T3" s="5"/>
    </row>
    <row r="4" spans="1:20" s="1" customFormat="1" ht="21.75" customHeight="1">
      <c r="A4" s="174" t="s">
        <v>109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5"/>
      <c r="N4" s="5"/>
      <c r="O4" s="5"/>
      <c r="P4" s="5"/>
      <c r="Q4" s="5"/>
      <c r="R4" s="5"/>
      <c r="S4" s="5"/>
      <c r="T4" s="5"/>
    </row>
    <row r="5" spans="1:20" s="1" customFormat="1" ht="39" customHeight="1">
      <c r="A5" s="103" t="s">
        <v>98</v>
      </c>
      <c r="B5" s="164" t="s">
        <v>105</v>
      </c>
      <c r="C5" s="164"/>
      <c r="D5" s="164"/>
      <c r="E5" s="164"/>
      <c r="F5" s="164"/>
      <c r="G5" s="164"/>
      <c r="H5" s="164"/>
      <c r="I5" s="164"/>
      <c r="J5" s="6"/>
      <c r="K5" s="3" t="s">
        <v>2</v>
      </c>
      <c r="L5" s="10"/>
      <c r="M5" s="5"/>
      <c r="N5" s="5"/>
      <c r="O5" s="5"/>
      <c r="P5" s="5"/>
      <c r="Q5" s="5"/>
      <c r="R5" s="5"/>
      <c r="S5" s="5"/>
      <c r="T5" s="5"/>
    </row>
    <row r="6" spans="1:20" s="1" customFormat="1" ht="18.75">
      <c r="A6" s="165" t="s">
        <v>106</v>
      </c>
      <c r="B6" s="165"/>
      <c r="C6" s="165"/>
      <c r="D6" s="165"/>
      <c r="E6" s="165"/>
      <c r="F6" s="165"/>
      <c r="G6" s="165"/>
      <c r="H6" s="165"/>
      <c r="I6" s="165"/>
      <c r="J6" s="6"/>
      <c r="K6" s="3" t="s">
        <v>3</v>
      </c>
      <c r="L6" s="11"/>
      <c r="M6" s="5"/>
      <c r="N6" s="5"/>
      <c r="O6" s="5"/>
      <c r="P6" s="5"/>
      <c r="Q6" s="5"/>
      <c r="R6" s="5"/>
      <c r="S6" s="5"/>
      <c r="T6" s="5"/>
    </row>
    <row r="7" spans="1:20" s="1" customFormat="1" ht="18.75">
      <c r="A7" s="3" t="s">
        <v>34</v>
      </c>
      <c r="B7" s="3"/>
      <c r="C7" s="3"/>
      <c r="D7" s="166"/>
      <c r="E7" s="166"/>
      <c r="F7" s="166"/>
      <c r="G7" s="166"/>
      <c r="H7" s="166"/>
      <c r="I7" s="166"/>
      <c r="J7" s="6"/>
      <c r="K7" s="3" t="s">
        <v>33</v>
      </c>
      <c r="L7" s="11"/>
      <c r="M7" s="5"/>
      <c r="N7" s="5"/>
      <c r="O7" s="5"/>
      <c r="P7" s="5"/>
      <c r="Q7" s="5"/>
      <c r="R7" s="5"/>
      <c r="S7" s="5"/>
      <c r="T7" s="5"/>
    </row>
    <row r="8" spans="1:20" s="1" customFormat="1" ht="18.75" hidden="1">
      <c r="A8" s="3" t="s">
        <v>92</v>
      </c>
      <c r="B8" s="3"/>
      <c r="C8" s="3"/>
      <c r="D8" s="69"/>
      <c r="E8" s="69"/>
      <c r="F8" s="69"/>
      <c r="G8" s="69"/>
      <c r="H8" s="69"/>
      <c r="I8" s="70"/>
      <c r="J8" s="9"/>
      <c r="K8" s="5"/>
      <c r="L8" s="12"/>
      <c r="M8" s="5"/>
      <c r="N8" s="5"/>
      <c r="O8" s="5"/>
      <c r="P8" s="5"/>
      <c r="Q8" s="5"/>
      <c r="R8" s="5"/>
      <c r="S8" s="5"/>
      <c r="T8" s="5"/>
    </row>
    <row r="9" spans="1:20" s="1" customFormat="1" ht="18.75" hidden="1">
      <c r="A9" s="3" t="s">
        <v>93</v>
      </c>
      <c r="B9" s="3"/>
      <c r="C9" s="3"/>
      <c r="D9" s="69"/>
      <c r="E9" s="69"/>
      <c r="F9" s="69"/>
      <c r="G9" s="69"/>
      <c r="H9" s="69"/>
      <c r="I9" s="70"/>
      <c r="J9" s="9"/>
      <c r="K9" s="5"/>
      <c r="L9" s="12"/>
      <c r="M9" s="5"/>
      <c r="N9" s="5"/>
      <c r="O9" s="5"/>
      <c r="P9" s="5"/>
      <c r="Q9" s="5"/>
      <c r="R9" s="5"/>
      <c r="S9" s="5"/>
      <c r="T9" s="5"/>
    </row>
    <row r="10" spans="1:25" s="20" customFormat="1" ht="18" customHeight="1" hidden="1">
      <c r="A10" s="58" t="s">
        <v>99</v>
      </c>
      <c r="B10" s="58"/>
      <c r="C10" s="58"/>
      <c r="D10" s="15"/>
      <c r="E10" s="16"/>
      <c r="F10" s="16"/>
      <c r="G10" s="16"/>
      <c r="H10" s="16"/>
      <c r="I10" s="17"/>
      <c r="J10" s="16"/>
      <c r="K10" s="18"/>
      <c r="L10" s="19"/>
      <c r="M10" s="17"/>
      <c r="N10" s="12"/>
      <c r="O10" s="7"/>
      <c r="P10" s="81"/>
      <c r="Q10" s="81"/>
      <c r="R10" s="82"/>
      <c r="S10" s="82"/>
      <c r="T10" s="82"/>
      <c r="U10" s="82"/>
      <c r="V10" s="82"/>
      <c r="W10" s="82"/>
      <c r="X10" s="82"/>
      <c r="Y10" s="82"/>
    </row>
    <row r="11" spans="1:20" s="59" customFormat="1" ht="18" customHeight="1" hidden="1">
      <c r="A11" s="14" t="s">
        <v>88</v>
      </c>
      <c r="B11" s="52"/>
      <c r="C11" s="53"/>
      <c r="D11" s="51"/>
      <c r="E11" s="51"/>
      <c r="F11" s="54"/>
      <c r="G11" s="55"/>
      <c r="H11" s="55"/>
      <c r="I11" s="64"/>
      <c r="J11" s="66"/>
      <c r="K11" s="71"/>
      <c r="L11" s="58"/>
      <c r="M11" s="78"/>
      <c r="N11" s="78"/>
      <c r="O11" s="78"/>
      <c r="P11" s="78"/>
      <c r="Q11" s="78"/>
      <c r="R11" s="78"/>
      <c r="S11" s="78"/>
      <c r="T11" s="78"/>
    </row>
    <row r="12" spans="1:20" s="59" customFormat="1" ht="18" customHeight="1" hidden="1">
      <c r="A12" s="14" t="s">
        <v>91</v>
      </c>
      <c r="B12" s="52"/>
      <c r="C12" s="53"/>
      <c r="D12" s="51"/>
      <c r="E12" s="51"/>
      <c r="F12" s="51"/>
      <c r="G12" s="56"/>
      <c r="H12" s="57"/>
      <c r="I12" s="63"/>
      <c r="J12" s="67"/>
      <c r="K12" s="79"/>
      <c r="L12" s="79"/>
      <c r="M12" s="78"/>
      <c r="N12" s="78"/>
      <c r="O12" s="78"/>
      <c r="P12" s="78"/>
      <c r="Q12" s="78"/>
      <c r="R12" s="78"/>
      <c r="S12" s="78"/>
      <c r="T12" s="78"/>
    </row>
    <row r="13" spans="1:20" s="59" customFormat="1" ht="18" customHeight="1" hidden="1">
      <c r="A13" s="14"/>
      <c r="B13" s="52"/>
      <c r="C13" s="53"/>
      <c r="D13" s="51"/>
      <c r="E13" s="51"/>
      <c r="F13" s="51"/>
      <c r="G13" s="56"/>
      <c r="H13" s="57"/>
      <c r="I13" s="63"/>
      <c r="J13" s="46" t="e">
        <f>#REF!</f>
        <v>#REF!</v>
      </c>
      <c r="K13" s="21"/>
      <c r="L13" s="21"/>
      <c r="M13" s="78"/>
      <c r="N13" s="78"/>
      <c r="O13" s="78"/>
      <c r="P13" s="78"/>
      <c r="Q13" s="78"/>
      <c r="R13" s="78"/>
      <c r="S13" s="78"/>
      <c r="T13" s="78"/>
    </row>
    <row r="14" spans="1:20" s="1" customFormat="1" ht="18.75" hidden="1">
      <c r="A14" s="45" t="s">
        <v>100</v>
      </c>
      <c r="B14" s="83"/>
      <c r="C14" s="83"/>
      <c r="D14" s="45"/>
      <c r="E14" s="45"/>
      <c r="F14" s="45"/>
      <c r="G14" s="45"/>
      <c r="H14" s="45"/>
      <c r="I14" s="45"/>
      <c r="J14" s="45"/>
      <c r="K14" s="45"/>
      <c r="L14" s="45"/>
      <c r="M14" s="5"/>
      <c r="N14" s="5"/>
      <c r="O14" s="5"/>
      <c r="P14" s="5"/>
      <c r="Q14" s="5"/>
      <c r="R14" s="5"/>
      <c r="S14" s="5"/>
      <c r="T14" s="5"/>
    </row>
    <row r="15" spans="1:20" s="1" customFormat="1" ht="19.5" thickBot="1">
      <c r="A15" s="167" t="s">
        <v>104</v>
      </c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5"/>
      <c r="N15" s="5"/>
      <c r="O15" s="5"/>
      <c r="P15" s="5"/>
      <c r="Q15" s="5"/>
      <c r="R15" s="5"/>
      <c r="S15" s="5"/>
      <c r="T15" s="5"/>
    </row>
    <row r="16" spans="1:20" s="1" customFormat="1" ht="15" customHeight="1">
      <c r="A16" s="158" t="s">
        <v>1</v>
      </c>
      <c r="B16" s="159"/>
      <c r="C16" s="159"/>
      <c r="D16" s="155" t="s">
        <v>37</v>
      </c>
      <c r="E16" s="155" t="s">
        <v>38</v>
      </c>
      <c r="F16" s="155" t="s">
        <v>35</v>
      </c>
      <c r="G16" s="155" t="s">
        <v>83</v>
      </c>
      <c r="H16" s="155" t="s">
        <v>36</v>
      </c>
      <c r="I16" s="155" t="s">
        <v>39</v>
      </c>
      <c r="J16" s="155" t="s">
        <v>41</v>
      </c>
      <c r="K16" s="155" t="s">
        <v>42</v>
      </c>
      <c r="L16" s="168" t="s">
        <v>40</v>
      </c>
      <c r="M16" s="5"/>
      <c r="N16" s="5"/>
      <c r="O16" s="5"/>
      <c r="P16" s="5"/>
      <c r="Q16" s="5"/>
      <c r="R16" s="5"/>
      <c r="S16" s="5"/>
      <c r="T16" s="5"/>
    </row>
    <row r="17" spans="1:20" s="1" customFormat="1" ht="15" customHeight="1">
      <c r="A17" s="160"/>
      <c r="B17" s="161"/>
      <c r="C17" s="161"/>
      <c r="D17" s="156"/>
      <c r="E17" s="156"/>
      <c r="F17" s="156"/>
      <c r="G17" s="156"/>
      <c r="H17" s="156"/>
      <c r="I17" s="156"/>
      <c r="J17" s="156"/>
      <c r="K17" s="156"/>
      <c r="L17" s="169"/>
      <c r="M17" s="5"/>
      <c r="N17" s="5"/>
      <c r="O17" s="5"/>
      <c r="P17" s="5"/>
      <c r="Q17" s="5"/>
      <c r="R17" s="5"/>
      <c r="S17" s="5"/>
      <c r="T17" s="5"/>
    </row>
    <row r="18" spans="1:20" s="1" customFormat="1" ht="15" customHeight="1">
      <c r="A18" s="160"/>
      <c r="B18" s="161"/>
      <c r="C18" s="161"/>
      <c r="D18" s="156"/>
      <c r="E18" s="156"/>
      <c r="F18" s="156"/>
      <c r="G18" s="156"/>
      <c r="H18" s="156"/>
      <c r="I18" s="156"/>
      <c r="J18" s="156"/>
      <c r="K18" s="156"/>
      <c r="L18" s="169"/>
      <c r="M18" s="5"/>
      <c r="N18" s="5"/>
      <c r="O18" s="5"/>
      <c r="P18" s="5"/>
      <c r="Q18" s="5"/>
      <c r="R18" s="5"/>
      <c r="S18" s="5"/>
      <c r="T18" s="5"/>
    </row>
    <row r="19" spans="1:20" s="1" customFormat="1" ht="15" customHeight="1">
      <c r="A19" s="160"/>
      <c r="B19" s="161"/>
      <c r="C19" s="161"/>
      <c r="D19" s="156"/>
      <c r="E19" s="156"/>
      <c r="F19" s="156"/>
      <c r="G19" s="156"/>
      <c r="H19" s="156"/>
      <c r="I19" s="156"/>
      <c r="J19" s="156"/>
      <c r="K19" s="156"/>
      <c r="L19" s="169"/>
      <c r="M19" s="5"/>
      <c r="N19" s="5"/>
      <c r="O19" s="5"/>
      <c r="P19" s="5"/>
      <c r="Q19" s="5"/>
      <c r="R19" s="5"/>
      <c r="S19" s="5"/>
      <c r="T19" s="5"/>
    </row>
    <row r="20" spans="1:20" s="1" customFormat="1" ht="24.75" customHeight="1" thickBot="1">
      <c r="A20" s="162"/>
      <c r="B20" s="163"/>
      <c r="C20" s="163"/>
      <c r="D20" s="157"/>
      <c r="E20" s="157"/>
      <c r="F20" s="157"/>
      <c r="G20" s="157"/>
      <c r="H20" s="157"/>
      <c r="I20" s="157"/>
      <c r="J20" s="157"/>
      <c r="K20" s="157"/>
      <c r="L20" s="170"/>
      <c r="M20" s="5"/>
      <c r="N20" s="5"/>
      <c r="O20" s="5"/>
      <c r="P20" s="5"/>
      <c r="Q20" s="5"/>
      <c r="R20" s="5"/>
      <c r="S20" s="5"/>
      <c r="T20" s="5"/>
    </row>
    <row r="21" spans="1:20" s="1" customFormat="1" ht="19.5" thickBot="1">
      <c r="A21" s="127">
        <v>1</v>
      </c>
      <c r="B21" s="128"/>
      <c r="C21" s="129"/>
      <c r="D21" s="76">
        <v>2</v>
      </c>
      <c r="E21" s="76">
        <v>3</v>
      </c>
      <c r="F21" s="75">
        <v>4</v>
      </c>
      <c r="G21" s="75">
        <v>5</v>
      </c>
      <c r="H21" s="75">
        <v>6</v>
      </c>
      <c r="I21" s="75">
        <v>7</v>
      </c>
      <c r="J21" s="75">
        <v>8</v>
      </c>
      <c r="K21" s="75">
        <v>9</v>
      </c>
      <c r="L21" s="77">
        <v>10</v>
      </c>
      <c r="M21" s="5"/>
      <c r="N21" s="5"/>
      <c r="O21" s="5"/>
      <c r="P21" s="5"/>
      <c r="Q21" s="5"/>
      <c r="R21" s="5"/>
      <c r="S21" s="5"/>
      <c r="T21" s="5"/>
    </row>
    <row r="22" spans="1:20" s="1" customFormat="1" ht="18.75">
      <c r="A22" s="130" t="s">
        <v>87</v>
      </c>
      <c r="B22" s="131"/>
      <c r="C22" s="131"/>
      <c r="D22" s="22" t="s">
        <v>6</v>
      </c>
      <c r="E22" s="40" t="s">
        <v>7</v>
      </c>
      <c r="F22" s="85">
        <f>F24</f>
        <v>8451707</v>
      </c>
      <c r="G22" s="85">
        <f aca="true" t="shared" si="0" ref="G22:L22">G24</f>
        <v>0</v>
      </c>
      <c r="H22" s="85">
        <f t="shared" si="0"/>
        <v>0</v>
      </c>
      <c r="I22" s="85">
        <f>I24</f>
        <v>10250900.1</v>
      </c>
      <c r="J22" s="85">
        <f>J24</f>
        <v>10250900.1</v>
      </c>
      <c r="K22" s="85">
        <f t="shared" si="0"/>
        <v>0</v>
      </c>
      <c r="L22" s="87">
        <f t="shared" si="0"/>
        <v>0</v>
      </c>
      <c r="M22" s="5"/>
      <c r="N22" s="104"/>
      <c r="O22" s="5"/>
      <c r="P22" s="5"/>
      <c r="Q22" s="5"/>
      <c r="R22" s="5"/>
      <c r="S22" s="5"/>
      <c r="T22" s="5"/>
    </row>
    <row r="23" spans="1:20" s="1" customFormat="1" ht="18.75" customHeight="1">
      <c r="A23" s="148" t="s">
        <v>4</v>
      </c>
      <c r="B23" s="149"/>
      <c r="C23" s="150"/>
      <c r="D23" s="151">
        <v>2000</v>
      </c>
      <c r="E23" s="152" t="s">
        <v>8</v>
      </c>
      <c r="F23" s="95"/>
      <c r="G23" s="95"/>
      <c r="H23" s="95"/>
      <c r="I23" s="95"/>
      <c r="J23" s="95"/>
      <c r="K23" s="96"/>
      <c r="L23" s="97"/>
      <c r="M23" s="5"/>
      <c r="N23" s="104"/>
      <c r="O23" s="5"/>
      <c r="P23" s="5"/>
      <c r="Q23" s="5"/>
      <c r="R23" s="5"/>
      <c r="S23" s="5"/>
      <c r="T23" s="5"/>
    </row>
    <row r="24" spans="1:20" s="1" customFormat="1" ht="18.75" customHeight="1">
      <c r="A24" s="111" t="s">
        <v>5</v>
      </c>
      <c r="B24" s="153"/>
      <c r="C24" s="154"/>
      <c r="D24" s="151"/>
      <c r="E24" s="152"/>
      <c r="F24" s="98">
        <f>F25+F30+F56+F60</f>
        <v>8451707</v>
      </c>
      <c r="G24" s="98">
        <f aca="true" t="shared" si="1" ref="G24:L24">G25+G30+G56+G60</f>
        <v>0</v>
      </c>
      <c r="H24" s="98">
        <f t="shared" si="1"/>
        <v>0</v>
      </c>
      <c r="I24" s="98">
        <f>I25+I30+I56+I60</f>
        <v>10250900.1</v>
      </c>
      <c r="J24" s="98">
        <f>J25+J30+J56+J60</f>
        <v>10250900.1</v>
      </c>
      <c r="K24" s="98">
        <f t="shared" si="1"/>
        <v>0</v>
      </c>
      <c r="L24" s="93">
        <f t="shared" si="1"/>
        <v>0</v>
      </c>
      <c r="M24" s="5"/>
      <c r="N24" s="5"/>
      <c r="O24" s="5"/>
      <c r="P24" s="5"/>
      <c r="Q24" s="5"/>
      <c r="R24" s="5"/>
      <c r="S24" s="5"/>
      <c r="T24" s="5"/>
    </row>
    <row r="25" spans="1:20" s="1" customFormat="1" ht="19.5" customHeight="1">
      <c r="A25" s="146" t="s">
        <v>43</v>
      </c>
      <c r="B25" s="147"/>
      <c r="C25" s="147"/>
      <c r="D25" s="26">
        <v>2100</v>
      </c>
      <c r="E25" s="23" t="s">
        <v>9</v>
      </c>
      <c r="F25" s="86">
        <f>F26+F29</f>
        <v>7675589</v>
      </c>
      <c r="G25" s="86">
        <f aca="true" t="shared" si="2" ref="G25:L25">G26+G29</f>
        <v>0</v>
      </c>
      <c r="H25" s="86">
        <f t="shared" si="2"/>
        <v>0</v>
      </c>
      <c r="I25" s="86">
        <f>I26+I29</f>
        <v>9304959.32</v>
      </c>
      <c r="J25" s="86">
        <f>J26+J29</f>
        <v>9304959.32</v>
      </c>
      <c r="K25" s="86">
        <f t="shared" si="2"/>
        <v>0</v>
      </c>
      <c r="L25" s="88">
        <f t="shared" si="2"/>
        <v>0</v>
      </c>
      <c r="M25" s="5"/>
      <c r="N25" s="5"/>
      <c r="O25" s="5"/>
      <c r="P25" s="5"/>
      <c r="Q25" s="5"/>
      <c r="R25" s="5"/>
      <c r="S25" s="5"/>
      <c r="T25" s="5"/>
    </row>
    <row r="26" spans="1:20" s="1" customFormat="1" ht="19.5" customHeight="1">
      <c r="A26" s="117" t="s">
        <v>44</v>
      </c>
      <c r="B26" s="118"/>
      <c r="C26" s="118"/>
      <c r="D26" s="24">
        <v>2110</v>
      </c>
      <c r="E26" s="25" t="s">
        <v>10</v>
      </c>
      <c r="F26" s="86">
        <f>F27</f>
        <v>6295128</v>
      </c>
      <c r="G26" s="86">
        <f aca="true" t="shared" si="3" ref="G26:L26">G27</f>
        <v>0</v>
      </c>
      <c r="H26" s="86">
        <f t="shared" si="3"/>
        <v>0</v>
      </c>
      <c r="I26" s="86">
        <f t="shared" si="3"/>
        <v>7641690.56</v>
      </c>
      <c r="J26" s="86">
        <f t="shared" si="3"/>
        <v>7641690.56</v>
      </c>
      <c r="K26" s="86">
        <f t="shared" si="3"/>
        <v>0</v>
      </c>
      <c r="L26" s="88">
        <f t="shared" si="3"/>
        <v>0</v>
      </c>
      <c r="M26" s="5"/>
      <c r="N26" s="5"/>
      <c r="O26" s="5"/>
      <c r="P26" s="5"/>
      <c r="Q26" s="5"/>
      <c r="R26" s="5"/>
      <c r="S26" s="5"/>
      <c r="T26" s="5"/>
    </row>
    <row r="27" spans="1:20" s="1" customFormat="1" ht="19.5" customHeight="1">
      <c r="A27" s="117" t="s">
        <v>25</v>
      </c>
      <c r="B27" s="118"/>
      <c r="C27" s="118"/>
      <c r="D27" s="24">
        <v>2111</v>
      </c>
      <c r="E27" s="25" t="s">
        <v>11</v>
      </c>
      <c r="F27" s="86">
        <v>6295128</v>
      </c>
      <c r="G27" s="86"/>
      <c r="H27" s="86"/>
      <c r="I27" s="86">
        <v>7641690.56</v>
      </c>
      <c r="J27" s="86">
        <v>7641690.56</v>
      </c>
      <c r="K27" s="86"/>
      <c r="L27" s="88">
        <f>H27+I27-J27</f>
        <v>0</v>
      </c>
      <c r="M27" s="5"/>
      <c r="N27" s="90"/>
      <c r="O27" s="5"/>
      <c r="P27" s="5"/>
      <c r="Q27" s="5"/>
      <c r="R27" s="5"/>
      <c r="S27" s="5"/>
      <c r="T27" s="5"/>
    </row>
    <row r="28" spans="1:20" s="1" customFormat="1" ht="19.5" customHeight="1" hidden="1">
      <c r="A28" s="117" t="s">
        <v>52</v>
      </c>
      <c r="B28" s="118"/>
      <c r="C28" s="118"/>
      <c r="D28" s="24">
        <v>2112</v>
      </c>
      <c r="E28" s="25" t="s">
        <v>12</v>
      </c>
      <c r="F28" s="86"/>
      <c r="G28" s="86"/>
      <c r="H28" s="86"/>
      <c r="I28" s="86"/>
      <c r="J28" s="86"/>
      <c r="K28" s="86"/>
      <c r="L28" s="88">
        <f>H28+I28-J28</f>
        <v>0</v>
      </c>
      <c r="M28" s="5"/>
      <c r="N28" s="90"/>
      <c r="O28" s="5"/>
      <c r="P28" s="5"/>
      <c r="Q28" s="5"/>
      <c r="R28" s="5"/>
      <c r="S28" s="5"/>
      <c r="T28" s="5"/>
    </row>
    <row r="29" spans="1:20" s="1" customFormat="1" ht="19.5" customHeight="1">
      <c r="A29" s="117" t="s">
        <v>94</v>
      </c>
      <c r="B29" s="118"/>
      <c r="C29" s="118"/>
      <c r="D29" s="24">
        <v>2120</v>
      </c>
      <c r="E29" s="25" t="s">
        <v>13</v>
      </c>
      <c r="F29" s="86">
        <v>1380461</v>
      </c>
      <c r="G29" s="86"/>
      <c r="H29" s="86"/>
      <c r="I29" s="86">
        <v>1663268.76</v>
      </c>
      <c r="J29" s="86">
        <v>1663268.76</v>
      </c>
      <c r="K29" s="86"/>
      <c r="L29" s="88">
        <f>H29+I29-J29</f>
        <v>0</v>
      </c>
      <c r="M29" s="5"/>
      <c r="N29" s="90"/>
      <c r="O29" s="5"/>
      <c r="P29" s="5"/>
      <c r="Q29" s="5"/>
      <c r="R29" s="5"/>
      <c r="S29" s="5"/>
      <c r="T29" s="5"/>
    </row>
    <row r="30" spans="1:20" s="1" customFormat="1" ht="19.5" customHeight="1">
      <c r="A30" s="114" t="s">
        <v>45</v>
      </c>
      <c r="B30" s="105"/>
      <c r="C30" s="105"/>
      <c r="D30" s="26">
        <v>2200</v>
      </c>
      <c r="E30" s="23" t="s">
        <v>14</v>
      </c>
      <c r="F30" s="86">
        <f>F31+F32+F33+F34+F37+F46</f>
        <v>772458</v>
      </c>
      <c r="G30" s="86">
        <f aca="true" t="shared" si="4" ref="G30:L30">G31+G32+G33+G34+G37+G46</f>
        <v>0</v>
      </c>
      <c r="H30" s="86">
        <f t="shared" si="4"/>
        <v>0</v>
      </c>
      <c r="I30" s="86">
        <f>I31+I32+I33+I34+I37+I46</f>
        <v>945940.78</v>
      </c>
      <c r="J30" s="86">
        <f>J31+J32+J33+J34+J37+J46</f>
        <v>945940.78</v>
      </c>
      <c r="K30" s="86">
        <f t="shared" si="4"/>
        <v>0</v>
      </c>
      <c r="L30" s="88">
        <f t="shared" si="4"/>
        <v>0</v>
      </c>
      <c r="M30" s="5"/>
      <c r="N30" s="90"/>
      <c r="O30" s="5"/>
      <c r="P30" s="5"/>
      <c r="Q30" s="5"/>
      <c r="R30" s="5"/>
      <c r="S30" s="5"/>
      <c r="T30" s="5"/>
    </row>
    <row r="31" spans="1:20" s="1" customFormat="1" ht="19.5" customHeight="1">
      <c r="A31" s="122" t="s">
        <v>22</v>
      </c>
      <c r="B31" s="123"/>
      <c r="C31" s="123"/>
      <c r="D31" s="24">
        <v>2210</v>
      </c>
      <c r="E31" s="25" t="s">
        <v>15</v>
      </c>
      <c r="F31" s="86">
        <f>30604-1926</f>
        <v>28678</v>
      </c>
      <c r="G31" s="86"/>
      <c r="H31" s="86"/>
      <c r="I31" s="86">
        <v>127570.36</v>
      </c>
      <c r="J31" s="86">
        <v>127570.36</v>
      </c>
      <c r="K31" s="86"/>
      <c r="L31" s="88">
        <f>H31+I31-J31</f>
        <v>0</v>
      </c>
      <c r="M31" s="5"/>
      <c r="N31" s="90"/>
      <c r="O31" s="5"/>
      <c r="P31" s="5"/>
      <c r="Q31" s="5"/>
      <c r="R31" s="5"/>
      <c r="S31" s="5"/>
      <c r="T31" s="5"/>
    </row>
    <row r="32" spans="1:20" s="1" customFormat="1" ht="19.5" customHeight="1">
      <c r="A32" s="117" t="s">
        <v>23</v>
      </c>
      <c r="B32" s="118"/>
      <c r="C32" s="118"/>
      <c r="D32" s="24">
        <v>2220</v>
      </c>
      <c r="E32" s="25">
        <v>100</v>
      </c>
      <c r="F32" s="86"/>
      <c r="G32" s="86"/>
      <c r="H32" s="86"/>
      <c r="I32" s="86"/>
      <c r="J32" s="86"/>
      <c r="K32" s="86"/>
      <c r="L32" s="88">
        <f>H32+I32-J32</f>
        <v>0</v>
      </c>
      <c r="M32" s="5"/>
      <c r="N32" s="90"/>
      <c r="O32" s="5"/>
      <c r="P32" s="5"/>
      <c r="Q32" s="5"/>
      <c r="R32" s="5"/>
      <c r="S32" s="5"/>
      <c r="T32" s="5"/>
    </row>
    <row r="33" spans="1:20" s="1" customFormat="1" ht="19.5" customHeight="1">
      <c r="A33" s="117" t="s">
        <v>24</v>
      </c>
      <c r="B33" s="118"/>
      <c r="C33" s="118"/>
      <c r="D33" s="24">
        <v>2230</v>
      </c>
      <c r="E33" s="25">
        <v>110</v>
      </c>
      <c r="F33" s="86"/>
      <c r="G33" s="86"/>
      <c r="H33" s="86"/>
      <c r="I33" s="86">
        <v>488.32</v>
      </c>
      <c r="J33" s="86">
        <v>488.32</v>
      </c>
      <c r="K33" s="86"/>
      <c r="L33" s="88">
        <f>H33+I33-J33</f>
        <v>0</v>
      </c>
      <c r="M33" s="5"/>
      <c r="N33" s="90"/>
      <c r="O33" s="5"/>
      <c r="P33" s="5"/>
      <c r="Q33" s="5"/>
      <c r="R33" s="5"/>
      <c r="S33" s="5"/>
      <c r="T33" s="5"/>
    </row>
    <row r="34" spans="1:20" s="1" customFormat="1" ht="19.5" customHeight="1">
      <c r="A34" s="117" t="s">
        <v>32</v>
      </c>
      <c r="B34" s="118"/>
      <c r="C34" s="118"/>
      <c r="D34" s="24">
        <v>2240</v>
      </c>
      <c r="E34" s="25">
        <v>120</v>
      </c>
      <c r="F34" s="86">
        <f>68429-24572</f>
        <v>43857</v>
      </c>
      <c r="G34" s="86"/>
      <c r="H34" s="86"/>
      <c r="I34" s="86">
        <v>50497.03</v>
      </c>
      <c r="J34" s="86">
        <v>50497.03</v>
      </c>
      <c r="K34" s="86"/>
      <c r="L34" s="88">
        <f>H34+I34-J34</f>
        <v>0</v>
      </c>
      <c r="M34" s="5"/>
      <c r="N34" s="90"/>
      <c r="O34" s="5"/>
      <c r="P34" s="5"/>
      <c r="Q34" s="5"/>
      <c r="R34" s="5"/>
      <c r="S34" s="5"/>
      <c r="T34" s="5"/>
    </row>
    <row r="35" spans="1:20" s="1" customFormat="1" ht="19.5" customHeight="1" hidden="1">
      <c r="A35" s="117" t="s">
        <v>16</v>
      </c>
      <c r="B35" s="118"/>
      <c r="C35" s="118"/>
      <c r="D35" s="24">
        <v>2250</v>
      </c>
      <c r="E35" s="25">
        <v>130</v>
      </c>
      <c r="F35" s="86"/>
      <c r="G35" s="86"/>
      <c r="H35" s="86"/>
      <c r="I35" s="86"/>
      <c r="J35" s="86"/>
      <c r="K35" s="86"/>
      <c r="L35" s="88"/>
      <c r="M35" s="5"/>
      <c r="N35" s="90"/>
      <c r="O35" s="5"/>
      <c r="P35" s="5"/>
      <c r="Q35" s="5"/>
      <c r="R35" s="5"/>
      <c r="S35" s="5"/>
      <c r="T35" s="5"/>
    </row>
    <row r="36" spans="1:20" s="1" customFormat="1" ht="19.5" customHeight="1" hidden="1">
      <c r="A36" s="117" t="s">
        <v>53</v>
      </c>
      <c r="B36" s="118"/>
      <c r="C36" s="118"/>
      <c r="D36" s="24">
        <v>2260</v>
      </c>
      <c r="E36" s="25">
        <v>140</v>
      </c>
      <c r="F36" s="86"/>
      <c r="G36" s="86"/>
      <c r="H36" s="86"/>
      <c r="I36" s="86"/>
      <c r="J36" s="86"/>
      <c r="K36" s="86"/>
      <c r="L36" s="88"/>
      <c r="M36" s="5"/>
      <c r="N36" s="90"/>
      <c r="O36" s="5"/>
      <c r="P36" s="5"/>
      <c r="Q36" s="5"/>
      <c r="R36" s="5"/>
      <c r="S36" s="5"/>
      <c r="T36" s="5"/>
    </row>
    <row r="37" spans="1:20" s="1" customFormat="1" ht="19.5" customHeight="1">
      <c r="A37" s="117" t="s">
        <v>17</v>
      </c>
      <c r="B37" s="118"/>
      <c r="C37" s="118"/>
      <c r="D37" s="26">
        <v>2270</v>
      </c>
      <c r="E37" s="26">
        <v>150</v>
      </c>
      <c r="F37" s="86">
        <f>SUM(F38:F40)</f>
        <v>698669</v>
      </c>
      <c r="G37" s="86">
        <f aca="true" t="shared" si="5" ref="G37:L37">SUM(G38:G40)</f>
        <v>0</v>
      </c>
      <c r="H37" s="86">
        <f t="shared" si="5"/>
        <v>0</v>
      </c>
      <c r="I37" s="86">
        <f>SUM(I38:I40)</f>
        <v>767385.0700000001</v>
      </c>
      <c r="J37" s="86">
        <f>SUM(J38:J40)</f>
        <v>767385.0700000001</v>
      </c>
      <c r="K37" s="86">
        <f t="shared" si="5"/>
        <v>0</v>
      </c>
      <c r="L37" s="88">
        <f t="shared" si="5"/>
        <v>0</v>
      </c>
      <c r="M37" s="5"/>
      <c r="N37" s="90"/>
      <c r="O37" s="5"/>
      <c r="P37" s="5"/>
      <c r="Q37" s="5"/>
      <c r="R37" s="5"/>
      <c r="S37" s="5"/>
      <c r="T37" s="5"/>
    </row>
    <row r="38" spans="1:20" s="1" customFormat="1" ht="19.5" customHeight="1">
      <c r="A38" s="142" t="s">
        <v>50</v>
      </c>
      <c r="B38" s="143"/>
      <c r="C38" s="143"/>
      <c r="D38" s="24">
        <v>2271</v>
      </c>
      <c r="E38" s="24">
        <v>160</v>
      </c>
      <c r="F38" s="86">
        <v>558091</v>
      </c>
      <c r="G38" s="86"/>
      <c r="H38" s="86"/>
      <c r="I38" s="86">
        <v>664276.53</v>
      </c>
      <c r="J38" s="86">
        <v>664276.53</v>
      </c>
      <c r="K38" s="86"/>
      <c r="L38" s="88">
        <f>H38+I38-J38</f>
        <v>0</v>
      </c>
      <c r="M38" s="5"/>
      <c r="N38" s="90"/>
      <c r="O38" s="5"/>
      <c r="P38" s="5"/>
      <c r="Q38" s="5"/>
      <c r="R38" s="5"/>
      <c r="S38" s="5"/>
      <c r="T38" s="5"/>
    </row>
    <row r="39" spans="1:20" s="1" customFormat="1" ht="19.5" customHeight="1">
      <c r="A39" s="144" t="s">
        <v>84</v>
      </c>
      <c r="B39" s="145"/>
      <c r="C39" s="145"/>
      <c r="D39" s="27">
        <v>2272</v>
      </c>
      <c r="E39" s="27">
        <v>170</v>
      </c>
      <c r="F39" s="89">
        <v>14504</v>
      </c>
      <c r="G39" s="89"/>
      <c r="H39" s="89"/>
      <c r="I39" s="89">
        <v>16357.38</v>
      </c>
      <c r="J39" s="89">
        <v>16357.38</v>
      </c>
      <c r="K39" s="89"/>
      <c r="L39" s="88">
        <f>H39+I39-J39</f>
        <v>0</v>
      </c>
      <c r="M39" s="5"/>
      <c r="N39" s="90"/>
      <c r="O39" s="5"/>
      <c r="P39" s="5"/>
      <c r="Q39" s="5"/>
      <c r="R39" s="5"/>
      <c r="S39" s="5"/>
      <c r="T39" s="5"/>
    </row>
    <row r="40" spans="1:20" s="1" customFormat="1" ht="19.5" customHeight="1">
      <c r="A40" s="142" t="s">
        <v>51</v>
      </c>
      <c r="B40" s="143"/>
      <c r="C40" s="143"/>
      <c r="D40" s="24">
        <v>2273</v>
      </c>
      <c r="E40" s="24">
        <v>180</v>
      </c>
      <c r="F40" s="86">
        <v>126074</v>
      </c>
      <c r="G40" s="86"/>
      <c r="H40" s="86"/>
      <c r="I40" s="86">
        <v>86751.16</v>
      </c>
      <c r="J40" s="86">
        <v>86751.16</v>
      </c>
      <c r="K40" s="86"/>
      <c r="L40" s="88">
        <f>H40+I40-J40</f>
        <v>0</v>
      </c>
      <c r="M40" s="5"/>
      <c r="N40" s="90"/>
      <c r="O40" s="5"/>
      <c r="P40" s="5"/>
      <c r="Q40" s="5"/>
      <c r="R40" s="5"/>
      <c r="S40" s="5"/>
      <c r="T40" s="5"/>
    </row>
    <row r="41" spans="1:20" s="1" customFormat="1" ht="19.5" customHeight="1" hidden="1">
      <c r="A41" s="117" t="s">
        <v>54</v>
      </c>
      <c r="B41" s="118"/>
      <c r="C41" s="118"/>
      <c r="D41" s="24">
        <v>2274</v>
      </c>
      <c r="E41" s="24">
        <v>190</v>
      </c>
      <c r="F41" s="86"/>
      <c r="G41" s="86"/>
      <c r="H41" s="86"/>
      <c r="I41" s="86"/>
      <c r="J41" s="86"/>
      <c r="K41" s="86"/>
      <c r="L41" s="88"/>
      <c r="M41" s="5"/>
      <c r="N41" s="5"/>
      <c r="O41" s="5"/>
      <c r="P41" s="5"/>
      <c r="Q41" s="5"/>
      <c r="R41" s="5"/>
      <c r="S41" s="5"/>
      <c r="T41" s="5"/>
    </row>
    <row r="42" spans="1:20" s="1" customFormat="1" ht="19.5" customHeight="1" hidden="1">
      <c r="A42" s="117" t="s">
        <v>55</v>
      </c>
      <c r="B42" s="118"/>
      <c r="C42" s="118"/>
      <c r="D42" s="24">
        <v>2275</v>
      </c>
      <c r="E42" s="24">
        <v>200</v>
      </c>
      <c r="F42" s="86"/>
      <c r="G42" s="86"/>
      <c r="H42" s="86"/>
      <c r="I42" s="86"/>
      <c r="J42" s="86"/>
      <c r="K42" s="86"/>
      <c r="L42" s="88"/>
      <c r="M42" s="5"/>
      <c r="N42" s="5"/>
      <c r="O42" s="5"/>
      <c r="P42" s="5"/>
      <c r="Q42" s="5"/>
      <c r="R42" s="5"/>
      <c r="S42" s="5"/>
      <c r="T42" s="5"/>
    </row>
    <row r="43" spans="1:20" s="1" customFormat="1" ht="20.25" customHeight="1" hidden="1">
      <c r="A43" s="117" t="s">
        <v>95</v>
      </c>
      <c r="B43" s="118"/>
      <c r="C43" s="118"/>
      <c r="D43" s="24">
        <v>2276</v>
      </c>
      <c r="E43" s="24">
        <v>210</v>
      </c>
      <c r="F43" s="86"/>
      <c r="G43" s="86"/>
      <c r="H43" s="86"/>
      <c r="I43" s="86"/>
      <c r="J43" s="86"/>
      <c r="K43" s="86"/>
      <c r="L43" s="99"/>
      <c r="M43" s="5"/>
      <c r="N43" s="5"/>
      <c r="O43" s="5"/>
      <c r="P43" s="5"/>
      <c r="Q43" s="5"/>
      <c r="R43" s="5"/>
      <c r="S43" s="5"/>
      <c r="T43" s="5"/>
    </row>
    <row r="44" spans="1:20" s="68" customFormat="1" ht="18.75" hidden="1">
      <c r="A44" s="91"/>
      <c r="B44" s="92"/>
      <c r="C44" s="92"/>
      <c r="D44" s="24"/>
      <c r="E44" s="24"/>
      <c r="F44" s="86"/>
      <c r="G44" s="86"/>
      <c r="H44" s="86"/>
      <c r="I44" s="86"/>
      <c r="J44" s="86"/>
      <c r="K44" s="140"/>
      <c r="L44" s="141"/>
      <c r="M44" s="41"/>
      <c r="N44" s="41"/>
      <c r="O44" s="41"/>
      <c r="P44" s="41"/>
      <c r="Q44" s="41"/>
      <c r="R44" s="41"/>
      <c r="S44" s="41"/>
      <c r="T44" s="41"/>
    </row>
    <row r="45" spans="1:20" s="1" customFormat="1" ht="20.25" customHeight="1" hidden="1">
      <c r="A45" s="136">
        <v>1</v>
      </c>
      <c r="B45" s="137"/>
      <c r="C45" s="137"/>
      <c r="D45" s="24">
        <v>2</v>
      </c>
      <c r="E45" s="24">
        <v>3</v>
      </c>
      <c r="F45" s="86"/>
      <c r="G45" s="86"/>
      <c r="H45" s="86"/>
      <c r="I45" s="86"/>
      <c r="J45" s="86"/>
      <c r="K45" s="86"/>
      <c r="L45" s="88"/>
      <c r="M45" s="5"/>
      <c r="N45" s="29"/>
      <c r="O45" s="30"/>
      <c r="P45" s="5"/>
      <c r="Q45" s="5"/>
      <c r="R45" s="5"/>
      <c r="S45" s="5"/>
      <c r="T45" s="5"/>
    </row>
    <row r="46" spans="1:20" s="1" customFormat="1" ht="36" customHeight="1">
      <c r="A46" s="122" t="s">
        <v>56</v>
      </c>
      <c r="B46" s="123"/>
      <c r="C46" s="123"/>
      <c r="D46" s="26">
        <v>2280</v>
      </c>
      <c r="E46" s="26">
        <v>220</v>
      </c>
      <c r="F46" s="86">
        <f>F48</f>
        <v>1254</v>
      </c>
      <c r="G46" s="86">
        <f aca="true" t="shared" si="6" ref="G46:L46">G48</f>
        <v>0</v>
      </c>
      <c r="H46" s="86">
        <f t="shared" si="6"/>
        <v>0</v>
      </c>
      <c r="I46" s="86">
        <f>I48</f>
        <v>0</v>
      </c>
      <c r="J46" s="86">
        <f>J48</f>
        <v>0</v>
      </c>
      <c r="K46" s="86">
        <f t="shared" si="6"/>
        <v>0</v>
      </c>
      <c r="L46" s="88">
        <f t="shared" si="6"/>
        <v>0</v>
      </c>
      <c r="M46" s="5"/>
      <c r="N46" s="5"/>
      <c r="O46" s="5"/>
      <c r="P46" s="5"/>
      <c r="Q46" s="5"/>
      <c r="R46" s="5"/>
      <c r="S46" s="5"/>
      <c r="T46" s="5"/>
    </row>
    <row r="47" spans="1:20" s="1" customFormat="1" ht="39" customHeight="1" hidden="1">
      <c r="A47" s="122" t="s">
        <v>57</v>
      </c>
      <c r="B47" s="123"/>
      <c r="C47" s="123"/>
      <c r="D47" s="24">
        <v>2281</v>
      </c>
      <c r="E47" s="24">
        <v>230</v>
      </c>
      <c r="F47" s="86"/>
      <c r="G47" s="86"/>
      <c r="H47" s="86"/>
      <c r="I47" s="86"/>
      <c r="J47" s="86"/>
      <c r="K47" s="86"/>
      <c r="L47" s="88"/>
      <c r="M47" s="5"/>
      <c r="N47" s="5"/>
      <c r="O47" s="5"/>
      <c r="P47" s="5"/>
      <c r="Q47" s="5"/>
      <c r="R47" s="5"/>
      <c r="S47" s="5"/>
      <c r="T47" s="5"/>
    </row>
    <row r="48" spans="1:20" s="1" customFormat="1" ht="41.25" customHeight="1">
      <c r="A48" s="138" t="s">
        <v>101</v>
      </c>
      <c r="B48" s="139"/>
      <c r="C48" s="139"/>
      <c r="D48" s="24">
        <v>2282</v>
      </c>
      <c r="E48" s="24">
        <v>240</v>
      </c>
      <c r="F48" s="86">
        <v>1254</v>
      </c>
      <c r="G48" s="86"/>
      <c r="H48" s="86"/>
      <c r="I48" s="86"/>
      <c r="J48" s="86"/>
      <c r="K48" s="86"/>
      <c r="L48" s="88">
        <f>H48+I48-J48</f>
        <v>0</v>
      </c>
      <c r="M48" s="5"/>
      <c r="N48" s="5"/>
      <c r="O48" s="5"/>
      <c r="P48" s="5"/>
      <c r="Q48" s="5"/>
      <c r="R48" s="5"/>
      <c r="S48" s="5"/>
      <c r="T48" s="5"/>
    </row>
    <row r="49" spans="1:20" s="1" customFormat="1" ht="18.75" hidden="1">
      <c r="A49" s="108" t="s">
        <v>58</v>
      </c>
      <c r="B49" s="109"/>
      <c r="C49" s="109"/>
      <c r="D49" s="94">
        <v>2400</v>
      </c>
      <c r="E49" s="94">
        <v>250</v>
      </c>
      <c r="F49" s="98"/>
      <c r="G49" s="98"/>
      <c r="H49" s="98"/>
      <c r="I49" s="98"/>
      <c r="J49" s="98"/>
      <c r="K49" s="98"/>
      <c r="L49" s="93"/>
      <c r="M49" s="5"/>
      <c r="N49" s="5"/>
      <c r="O49" s="5"/>
      <c r="P49" s="5"/>
      <c r="Q49" s="5"/>
      <c r="R49" s="5"/>
      <c r="S49" s="5"/>
      <c r="T49" s="5"/>
    </row>
    <row r="50" spans="1:20" s="1" customFormat="1" ht="18.75" hidden="1">
      <c r="A50" s="117" t="s">
        <v>59</v>
      </c>
      <c r="B50" s="118"/>
      <c r="C50" s="118"/>
      <c r="D50" s="24">
        <v>2410</v>
      </c>
      <c r="E50" s="24">
        <v>260</v>
      </c>
      <c r="F50" s="86"/>
      <c r="G50" s="86"/>
      <c r="H50" s="86"/>
      <c r="I50" s="86"/>
      <c r="J50" s="86"/>
      <c r="K50" s="86"/>
      <c r="L50" s="88"/>
      <c r="M50" s="5"/>
      <c r="N50" s="5"/>
      <c r="O50" s="5"/>
      <c r="P50" s="5"/>
      <c r="Q50" s="5"/>
      <c r="R50" s="5"/>
      <c r="S50" s="5"/>
      <c r="T50" s="5"/>
    </row>
    <row r="51" spans="1:20" s="1" customFormat="1" ht="18.75" hidden="1">
      <c r="A51" s="117" t="s">
        <v>60</v>
      </c>
      <c r="B51" s="118"/>
      <c r="C51" s="118"/>
      <c r="D51" s="24">
        <v>2420</v>
      </c>
      <c r="E51" s="24">
        <v>270</v>
      </c>
      <c r="F51" s="86"/>
      <c r="G51" s="86"/>
      <c r="H51" s="86"/>
      <c r="I51" s="86"/>
      <c r="J51" s="86"/>
      <c r="K51" s="86"/>
      <c r="L51" s="88"/>
      <c r="M51" s="5"/>
      <c r="N51" s="5"/>
      <c r="O51" s="5"/>
      <c r="P51" s="5"/>
      <c r="Q51" s="5"/>
      <c r="R51" s="5"/>
      <c r="S51" s="5"/>
      <c r="T51" s="5"/>
    </row>
    <row r="52" spans="1:20" s="1" customFormat="1" ht="25.5" customHeight="1" hidden="1">
      <c r="A52" s="114" t="s">
        <v>46</v>
      </c>
      <c r="B52" s="105"/>
      <c r="C52" s="105"/>
      <c r="D52" s="26">
        <v>2600</v>
      </c>
      <c r="E52" s="26">
        <v>280</v>
      </c>
      <c r="F52" s="86"/>
      <c r="G52" s="86"/>
      <c r="H52" s="86"/>
      <c r="I52" s="86"/>
      <c r="J52" s="86"/>
      <c r="K52" s="86"/>
      <c r="L52" s="88"/>
      <c r="M52" s="5"/>
      <c r="N52" s="5"/>
      <c r="O52" s="5"/>
      <c r="P52" s="5"/>
      <c r="Q52" s="5"/>
      <c r="R52" s="5"/>
      <c r="S52" s="5"/>
      <c r="T52" s="5"/>
    </row>
    <row r="53" spans="1:20" s="1" customFormat="1" ht="40.5" customHeight="1" hidden="1">
      <c r="A53" s="122" t="s">
        <v>61</v>
      </c>
      <c r="B53" s="123"/>
      <c r="C53" s="123"/>
      <c r="D53" s="24">
        <v>2610</v>
      </c>
      <c r="E53" s="24">
        <v>290</v>
      </c>
      <c r="F53" s="86"/>
      <c r="G53" s="86"/>
      <c r="H53" s="86"/>
      <c r="I53" s="86"/>
      <c r="J53" s="86"/>
      <c r="K53" s="86"/>
      <c r="L53" s="88"/>
      <c r="M53" s="5"/>
      <c r="N53" s="5"/>
      <c r="O53" s="5"/>
      <c r="P53" s="5"/>
      <c r="Q53" s="5"/>
      <c r="R53" s="5"/>
      <c r="S53" s="5"/>
      <c r="T53" s="5"/>
    </row>
    <row r="54" spans="1:20" s="1" customFormat="1" ht="39.75" customHeight="1" hidden="1">
      <c r="A54" s="122" t="s">
        <v>62</v>
      </c>
      <c r="B54" s="123"/>
      <c r="C54" s="123"/>
      <c r="D54" s="24">
        <v>2620</v>
      </c>
      <c r="E54" s="24">
        <v>300</v>
      </c>
      <c r="F54" s="86"/>
      <c r="G54" s="86"/>
      <c r="H54" s="86"/>
      <c r="I54" s="86"/>
      <c r="J54" s="86"/>
      <c r="K54" s="86"/>
      <c r="L54" s="88"/>
      <c r="M54" s="5"/>
      <c r="N54" s="5"/>
      <c r="O54" s="5"/>
      <c r="P54" s="5"/>
      <c r="Q54" s="5"/>
      <c r="R54" s="5"/>
      <c r="S54" s="5"/>
      <c r="T54" s="5"/>
    </row>
    <row r="55" spans="1:20" s="1" customFormat="1" ht="38.25" customHeight="1" hidden="1">
      <c r="A55" s="122" t="s">
        <v>63</v>
      </c>
      <c r="B55" s="123"/>
      <c r="C55" s="123"/>
      <c r="D55" s="24">
        <v>2630</v>
      </c>
      <c r="E55" s="24">
        <v>310</v>
      </c>
      <c r="F55" s="86"/>
      <c r="G55" s="86"/>
      <c r="H55" s="86"/>
      <c r="I55" s="86"/>
      <c r="J55" s="86"/>
      <c r="K55" s="86"/>
      <c r="L55" s="88"/>
      <c r="M55" s="5"/>
      <c r="N55" s="5"/>
      <c r="O55" s="5"/>
      <c r="P55" s="5"/>
      <c r="Q55" s="5"/>
      <c r="R55" s="5"/>
      <c r="S55" s="5"/>
      <c r="T55" s="5"/>
    </row>
    <row r="56" spans="1:20" s="1" customFormat="1" ht="18.75">
      <c r="A56" s="114" t="s">
        <v>47</v>
      </c>
      <c r="B56" s="105"/>
      <c r="C56" s="105"/>
      <c r="D56" s="26">
        <v>2700</v>
      </c>
      <c r="E56" s="26">
        <v>320</v>
      </c>
      <c r="F56" s="86">
        <f>SUM(F57:F59)</f>
        <v>3660</v>
      </c>
      <c r="G56" s="86">
        <f aca="true" t="shared" si="7" ref="G56:L56">SUM(G57:G59)</f>
        <v>0</v>
      </c>
      <c r="H56" s="86">
        <f t="shared" si="7"/>
        <v>0</v>
      </c>
      <c r="I56" s="86">
        <f>SUM(I57:I59)</f>
        <v>0</v>
      </c>
      <c r="J56" s="86">
        <f>SUM(J57:J59)</f>
        <v>0</v>
      </c>
      <c r="K56" s="86">
        <f t="shared" si="7"/>
        <v>0</v>
      </c>
      <c r="L56" s="88">
        <f t="shared" si="7"/>
        <v>0</v>
      </c>
      <c r="M56" s="5"/>
      <c r="N56" s="5"/>
      <c r="O56" s="5"/>
      <c r="P56" s="5"/>
      <c r="Q56" s="5"/>
      <c r="R56" s="5"/>
      <c r="S56" s="5"/>
      <c r="T56" s="5"/>
    </row>
    <row r="57" spans="1:20" s="1" customFormat="1" ht="18.75" hidden="1">
      <c r="A57" s="117" t="s">
        <v>64</v>
      </c>
      <c r="B57" s="118"/>
      <c r="C57" s="118"/>
      <c r="D57" s="24">
        <v>2710</v>
      </c>
      <c r="E57" s="24">
        <v>330</v>
      </c>
      <c r="F57" s="86"/>
      <c r="G57" s="86"/>
      <c r="H57" s="86"/>
      <c r="I57" s="86"/>
      <c r="J57" s="86"/>
      <c r="K57" s="86"/>
      <c r="L57" s="88"/>
      <c r="M57" s="5"/>
      <c r="N57" s="5"/>
      <c r="O57" s="5"/>
      <c r="P57" s="5"/>
      <c r="Q57" s="5"/>
      <c r="R57" s="5"/>
      <c r="S57" s="5"/>
      <c r="T57" s="5"/>
    </row>
    <row r="58" spans="1:20" s="1" customFormat="1" ht="18.75" hidden="1">
      <c r="A58" s="117" t="s">
        <v>65</v>
      </c>
      <c r="B58" s="118"/>
      <c r="C58" s="118"/>
      <c r="D58" s="24">
        <v>2720</v>
      </c>
      <c r="E58" s="24">
        <v>340</v>
      </c>
      <c r="F58" s="86"/>
      <c r="G58" s="86"/>
      <c r="H58" s="86"/>
      <c r="I58" s="86"/>
      <c r="J58" s="86"/>
      <c r="K58" s="86"/>
      <c r="L58" s="88"/>
      <c r="M58" s="5"/>
      <c r="N58" s="5"/>
      <c r="O58" s="5"/>
      <c r="P58" s="5"/>
      <c r="Q58" s="5"/>
      <c r="R58" s="5"/>
      <c r="S58" s="5"/>
      <c r="T58" s="5"/>
    </row>
    <row r="59" spans="1:20" s="1" customFormat="1" ht="18.75">
      <c r="A59" s="117" t="s">
        <v>48</v>
      </c>
      <c r="B59" s="118"/>
      <c r="C59" s="118"/>
      <c r="D59" s="24">
        <v>2730</v>
      </c>
      <c r="E59" s="24">
        <v>350</v>
      </c>
      <c r="F59" s="86">
        <v>3660</v>
      </c>
      <c r="G59" s="86"/>
      <c r="H59" s="86"/>
      <c r="I59" s="86"/>
      <c r="J59" s="86"/>
      <c r="K59" s="86"/>
      <c r="L59" s="88">
        <f>H59+I59-J59</f>
        <v>0</v>
      </c>
      <c r="M59" s="5"/>
      <c r="N59" s="5"/>
      <c r="O59" s="5"/>
      <c r="P59" s="5"/>
      <c r="Q59" s="5"/>
      <c r="R59" s="5"/>
      <c r="S59" s="5"/>
      <c r="T59" s="5"/>
    </row>
    <row r="60" spans="1:20" s="1" customFormat="1" ht="19.5" thickBot="1">
      <c r="A60" s="106" t="s">
        <v>49</v>
      </c>
      <c r="B60" s="107"/>
      <c r="C60" s="107"/>
      <c r="D60" s="100">
        <v>2800</v>
      </c>
      <c r="E60" s="100">
        <v>360</v>
      </c>
      <c r="F60" s="101"/>
      <c r="G60" s="101"/>
      <c r="H60" s="101"/>
      <c r="I60" s="101"/>
      <c r="J60" s="101"/>
      <c r="K60" s="101"/>
      <c r="L60" s="102">
        <f>H60+I60-J60</f>
        <v>0</v>
      </c>
      <c r="M60" s="5"/>
      <c r="N60" s="5"/>
      <c r="O60" s="5"/>
      <c r="P60" s="5"/>
      <c r="Q60" s="5"/>
      <c r="R60" s="5"/>
      <c r="S60" s="5"/>
      <c r="T60" s="5"/>
    </row>
    <row r="61" spans="1:20" s="1" customFormat="1" ht="18.75" hidden="1">
      <c r="A61" s="111" t="s">
        <v>96</v>
      </c>
      <c r="B61" s="112"/>
      <c r="C61" s="113"/>
      <c r="D61" s="94">
        <v>3000</v>
      </c>
      <c r="E61" s="94">
        <v>370</v>
      </c>
      <c r="F61" s="32"/>
      <c r="G61" s="32"/>
      <c r="H61" s="32"/>
      <c r="I61" s="32"/>
      <c r="J61" s="32"/>
      <c r="K61" s="32"/>
      <c r="L61" s="39"/>
      <c r="M61" s="5"/>
      <c r="N61" s="5"/>
      <c r="O61" s="5"/>
      <c r="P61" s="5"/>
      <c r="Q61" s="5"/>
      <c r="R61" s="5"/>
      <c r="S61" s="5"/>
      <c r="T61" s="5"/>
    </row>
    <row r="62" spans="1:20" s="1" customFormat="1" ht="18.75" hidden="1">
      <c r="A62" s="114" t="s">
        <v>97</v>
      </c>
      <c r="B62" s="105"/>
      <c r="C62" s="105"/>
      <c r="D62" s="26">
        <v>3100</v>
      </c>
      <c r="E62" s="26">
        <v>380</v>
      </c>
      <c r="F62" s="33"/>
      <c r="G62" s="33"/>
      <c r="H62" s="33"/>
      <c r="I62" s="33"/>
      <c r="J62" s="33"/>
      <c r="K62" s="33"/>
      <c r="L62" s="34"/>
      <c r="M62" s="5"/>
      <c r="N62" s="5"/>
      <c r="O62" s="5"/>
      <c r="P62" s="5"/>
      <c r="Q62" s="5"/>
      <c r="R62" s="5"/>
      <c r="S62" s="5"/>
      <c r="T62" s="5"/>
    </row>
    <row r="63" spans="1:20" s="1" customFormat="1" ht="42" customHeight="1" hidden="1">
      <c r="A63" s="122" t="s">
        <v>66</v>
      </c>
      <c r="B63" s="123"/>
      <c r="C63" s="123"/>
      <c r="D63" s="24">
        <v>3110</v>
      </c>
      <c r="E63" s="24">
        <v>390</v>
      </c>
      <c r="F63" s="33"/>
      <c r="G63" s="33"/>
      <c r="H63" s="33"/>
      <c r="I63" s="33"/>
      <c r="J63" s="33"/>
      <c r="K63" s="33"/>
      <c r="L63" s="34"/>
      <c r="M63" s="5"/>
      <c r="N63" s="5"/>
      <c r="O63" s="5"/>
      <c r="P63" s="5"/>
      <c r="Q63" s="5"/>
      <c r="R63" s="5"/>
      <c r="S63" s="5"/>
      <c r="T63" s="5"/>
    </row>
    <row r="64" spans="1:20" s="1" customFormat="1" ht="18.75" hidden="1">
      <c r="A64" s="117" t="s">
        <v>18</v>
      </c>
      <c r="B64" s="118"/>
      <c r="C64" s="118"/>
      <c r="D64" s="24">
        <v>3120</v>
      </c>
      <c r="E64" s="24">
        <v>400</v>
      </c>
      <c r="F64" s="33"/>
      <c r="G64" s="33"/>
      <c r="H64" s="33"/>
      <c r="I64" s="33"/>
      <c r="J64" s="33"/>
      <c r="K64" s="33"/>
      <c r="L64" s="34"/>
      <c r="M64" s="5"/>
      <c r="N64" s="5"/>
      <c r="O64" s="5"/>
      <c r="P64" s="5"/>
      <c r="Q64" s="5"/>
      <c r="R64" s="5"/>
      <c r="S64" s="5"/>
      <c r="T64" s="5"/>
    </row>
    <row r="65" spans="1:20" s="1" customFormat="1" ht="18.75" hidden="1">
      <c r="A65" s="117" t="s">
        <v>67</v>
      </c>
      <c r="B65" s="118"/>
      <c r="C65" s="118"/>
      <c r="D65" s="24">
        <v>3121</v>
      </c>
      <c r="E65" s="24">
        <v>410</v>
      </c>
      <c r="F65" s="33"/>
      <c r="G65" s="33"/>
      <c r="H65" s="33"/>
      <c r="I65" s="33"/>
      <c r="J65" s="33"/>
      <c r="K65" s="33"/>
      <c r="L65" s="34"/>
      <c r="M65" s="5"/>
      <c r="N65" s="5"/>
      <c r="O65" s="5"/>
      <c r="P65" s="5"/>
      <c r="Q65" s="5"/>
      <c r="R65" s="5"/>
      <c r="S65" s="5"/>
      <c r="T65" s="5"/>
    </row>
    <row r="66" spans="1:20" s="1" customFormat="1" ht="18.75" hidden="1">
      <c r="A66" s="117" t="s">
        <v>68</v>
      </c>
      <c r="B66" s="118"/>
      <c r="C66" s="118"/>
      <c r="D66" s="24">
        <v>3122</v>
      </c>
      <c r="E66" s="24">
        <v>420</v>
      </c>
      <c r="F66" s="33"/>
      <c r="G66" s="33"/>
      <c r="H66" s="33"/>
      <c r="I66" s="33"/>
      <c r="J66" s="33"/>
      <c r="K66" s="33"/>
      <c r="L66" s="34"/>
      <c r="M66" s="5"/>
      <c r="N66" s="5"/>
      <c r="O66" s="5"/>
      <c r="P66" s="5"/>
      <c r="Q66" s="5"/>
      <c r="R66" s="5"/>
      <c r="S66" s="5"/>
      <c r="T66" s="5"/>
    </row>
    <row r="67" spans="1:20" s="1" customFormat="1" ht="18.75" hidden="1">
      <c r="A67" s="117" t="s">
        <v>70</v>
      </c>
      <c r="B67" s="118"/>
      <c r="C67" s="118"/>
      <c r="D67" s="24">
        <v>3130</v>
      </c>
      <c r="E67" s="24">
        <v>430</v>
      </c>
      <c r="F67" s="33"/>
      <c r="G67" s="33"/>
      <c r="H67" s="33"/>
      <c r="I67" s="33"/>
      <c r="J67" s="33"/>
      <c r="K67" s="33"/>
      <c r="L67" s="34"/>
      <c r="M67" s="5"/>
      <c r="N67" s="5"/>
      <c r="O67" s="5"/>
      <c r="P67" s="5"/>
      <c r="Q67" s="5"/>
      <c r="R67" s="5"/>
      <c r="S67" s="5"/>
      <c r="T67" s="5"/>
    </row>
    <row r="68" spans="1:20" s="1" customFormat="1" ht="18.75" hidden="1">
      <c r="A68" s="117" t="s">
        <v>69</v>
      </c>
      <c r="B68" s="118"/>
      <c r="C68" s="118"/>
      <c r="D68" s="24">
        <v>3131</v>
      </c>
      <c r="E68" s="24">
        <v>440</v>
      </c>
      <c r="F68" s="33"/>
      <c r="G68" s="33"/>
      <c r="H68" s="33"/>
      <c r="I68" s="33"/>
      <c r="J68" s="33"/>
      <c r="K68" s="33"/>
      <c r="L68" s="34"/>
      <c r="M68" s="5"/>
      <c r="N68" s="5"/>
      <c r="O68" s="5"/>
      <c r="P68" s="5"/>
      <c r="Q68" s="5"/>
      <c r="R68" s="5"/>
      <c r="S68" s="5"/>
      <c r="T68" s="5"/>
    </row>
    <row r="69" spans="1:20" s="1" customFormat="1" ht="18.75" hidden="1">
      <c r="A69" s="117" t="s">
        <v>31</v>
      </c>
      <c r="B69" s="118"/>
      <c r="C69" s="118"/>
      <c r="D69" s="24">
        <v>3132</v>
      </c>
      <c r="E69" s="24">
        <v>450</v>
      </c>
      <c r="F69" s="33"/>
      <c r="G69" s="33"/>
      <c r="H69" s="33"/>
      <c r="I69" s="33"/>
      <c r="J69" s="33"/>
      <c r="K69" s="33"/>
      <c r="L69" s="34"/>
      <c r="M69" s="5"/>
      <c r="N69" s="5"/>
      <c r="O69" s="5"/>
      <c r="P69" s="5"/>
      <c r="Q69" s="5"/>
      <c r="R69" s="5"/>
      <c r="S69" s="5"/>
      <c r="T69" s="5"/>
    </row>
    <row r="70" spans="1:20" s="1" customFormat="1" ht="18.75" hidden="1">
      <c r="A70" s="117" t="s">
        <v>30</v>
      </c>
      <c r="B70" s="118"/>
      <c r="C70" s="118"/>
      <c r="D70" s="24">
        <v>3140</v>
      </c>
      <c r="E70" s="24">
        <v>460</v>
      </c>
      <c r="F70" s="33"/>
      <c r="G70" s="33"/>
      <c r="H70" s="33"/>
      <c r="I70" s="33"/>
      <c r="J70" s="33"/>
      <c r="K70" s="33"/>
      <c r="L70" s="34"/>
      <c r="M70" s="5"/>
      <c r="N70" s="5"/>
      <c r="O70" s="5"/>
      <c r="P70" s="5"/>
      <c r="Q70" s="5"/>
      <c r="R70" s="5"/>
      <c r="S70" s="5"/>
      <c r="T70" s="5"/>
    </row>
    <row r="71" spans="1:20" s="1" customFormat="1" ht="18.75" hidden="1">
      <c r="A71" s="117" t="s">
        <v>71</v>
      </c>
      <c r="B71" s="118"/>
      <c r="C71" s="118"/>
      <c r="D71" s="24">
        <v>3141</v>
      </c>
      <c r="E71" s="24">
        <v>470</v>
      </c>
      <c r="F71" s="33"/>
      <c r="G71" s="33"/>
      <c r="H71" s="33"/>
      <c r="I71" s="33"/>
      <c r="J71" s="33"/>
      <c r="K71" s="33"/>
      <c r="L71" s="34"/>
      <c r="M71" s="5"/>
      <c r="N71" s="5"/>
      <c r="O71" s="5"/>
      <c r="P71" s="5"/>
      <c r="Q71" s="5"/>
      <c r="R71" s="5"/>
      <c r="S71" s="5"/>
      <c r="T71" s="5"/>
    </row>
    <row r="72" spans="1:20" s="1" customFormat="1" ht="18.75" hidden="1">
      <c r="A72" s="117" t="s">
        <v>72</v>
      </c>
      <c r="B72" s="118"/>
      <c r="C72" s="118"/>
      <c r="D72" s="24">
        <v>3142</v>
      </c>
      <c r="E72" s="24">
        <v>480</v>
      </c>
      <c r="F72" s="33"/>
      <c r="G72" s="33"/>
      <c r="H72" s="33"/>
      <c r="I72" s="33"/>
      <c r="J72" s="33"/>
      <c r="K72" s="33"/>
      <c r="L72" s="34"/>
      <c r="M72" s="5"/>
      <c r="N72" s="5"/>
      <c r="O72" s="5"/>
      <c r="P72" s="5"/>
      <c r="Q72" s="5"/>
      <c r="R72" s="5"/>
      <c r="S72" s="5"/>
      <c r="T72" s="5"/>
    </row>
    <row r="73" spans="1:20" s="1" customFormat="1" ht="18.75" hidden="1">
      <c r="A73" s="117" t="s">
        <v>73</v>
      </c>
      <c r="B73" s="118"/>
      <c r="C73" s="118"/>
      <c r="D73" s="24">
        <v>3143</v>
      </c>
      <c r="E73" s="24">
        <v>490</v>
      </c>
      <c r="F73" s="33"/>
      <c r="G73" s="33"/>
      <c r="H73" s="33"/>
      <c r="I73" s="33"/>
      <c r="J73" s="33"/>
      <c r="K73" s="33"/>
      <c r="L73" s="34"/>
      <c r="M73" s="5"/>
      <c r="N73" s="5"/>
      <c r="O73" s="5"/>
      <c r="P73" s="5"/>
      <c r="Q73" s="5"/>
      <c r="R73" s="5"/>
      <c r="S73" s="5"/>
      <c r="T73" s="5"/>
    </row>
    <row r="74" spans="1:20" s="1" customFormat="1" ht="18.75" hidden="1">
      <c r="A74" s="117" t="s">
        <v>19</v>
      </c>
      <c r="B74" s="118"/>
      <c r="C74" s="118"/>
      <c r="D74" s="24">
        <v>3150</v>
      </c>
      <c r="E74" s="24">
        <v>500</v>
      </c>
      <c r="F74" s="33"/>
      <c r="G74" s="33"/>
      <c r="H74" s="33"/>
      <c r="I74" s="33"/>
      <c r="J74" s="33"/>
      <c r="K74" s="33"/>
      <c r="L74" s="34"/>
      <c r="M74" s="5"/>
      <c r="N74" s="5"/>
      <c r="O74" s="5"/>
      <c r="P74" s="5"/>
      <c r="Q74" s="5"/>
      <c r="R74" s="5"/>
      <c r="S74" s="5"/>
      <c r="T74" s="5"/>
    </row>
    <row r="75" spans="1:20" s="1" customFormat="1" ht="18.75" hidden="1">
      <c r="A75" s="117" t="s">
        <v>85</v>
      </c>
      <c r="B75" s="118"/>
      <c r="C75" s="118"/>
      <c r="D75" s="24">
        <v>3160</v>
      </c>
      <c r="E75" s="24">
        <v>510</v>
      </c>
      <c r="F75" s="33"/>
      <c r="G75" s="33"/>
      <c r="H75" s="33"/>
      <c r="I75" s="33"/>
      <c r="J75" s="33"/>
      <c r="K75" s="33"/>
      <c r="L75" s="34"/>
      <c r="M75" s="5"/>
      <c r="N75" s="5"/>
      <c r="O75" s="5"/>
      <c r="P75" s="5"/>
      <c r="Q75" s="5"/>
      <c r="R75" s="5"/>
      <c r="S75" s="5"/>
      <c r="T75" s="5"/>
    </row>
    <row r="76" spans="1:20" s="1" customFormat="1" ht="18.75" hidden="1">
      <c r="A76" s="134" t="s">
        <v>20</v>
      </c>
      <c r="B76" s="135"/>
      <c r="C76" s="110"/>
      <c r="D76" s="26">
        <v>3200</v>
      </c>
      <c r="E76" s="26">
        <v>520</v>
      </c>
      <c r="F76" s="33"/>
      <c r="G76" s="33"/>
      <c r="H76" s="33"/>
      <c r="I76" s="33"/>
      <c r="J76" s="33"/>
      <c r="K76" s="33"/>
      <c r="L76" s="34"/>
      <c r="M76" s="5"/>
      <c r="N76" s="5"/>
      <c r="O76" s="5"/>
      <c r="P76" s="5"/>
      <c r="Q76" s="5"/>
      <c r="R76" s="5"/>
      <c r="S76" s="5"/>
      <c r="T76" s="5"/>
    </row>
    <row r="77" spans="1:20" s="1" customFormat="1" ht="24" customHeight="1" hidden="1">
      <c r="A77" s="122" t="s">
        <v>74</v>
      </c>
      <c r="B77" s="123"/>
      <c r="C77" s="123"/>
      <c r="D77" s="24">
        <v>3210</v>
      </c>
      <c r="E77" s="24">
        <v>530</v>
      </c>
      <c r="F77" s="33"/>
      <c r="G77" s="33"/>
      <c r="H77" s="33"/>
      <c r="I77" s="33"/>
      <c r="J77" s="33"/>
      <c r="K77" s="33"/>
      <c r="L77" s="34"/>
      <c r="M77" s="5"/>
      <c r="N77" s="5"/>
      <c r="O77" s="5"/>
      <c r="P77" s="5"/>
      <c r="Q77" s="5"/>
      <c r="R77" s="5"/>
      <c r="S77" s="5"/>
      <c r="T77" s="5"/>
    </row>
    <row r="78" spans="1:20" s="1" customFormat="1" ht="42.75" customHeight="1" hidden="1">
      <c r="A78" s="122" t="s">
        <v>75</v>
      </c>
      <c r="B78" s="123"/>
      <c r="C78" s="123"/>
      <c r="D78" s="24">
        <v>3220</v>
      </c>
      <c r="E78" s="24">
        <v>540</v>
      </c>
      <c r="F78" s="33"/>
      <c r="G78" s="33"/>
      <c r="H78" s="33"/>
      <c r="I78" s="33"/>
      <c r="J78" s="33"/>
      <c r="K78" s="33"/>
      <c r="L78" s="34"/>
      <c r="M78" s="5"/>
      <c r="N78" s="5"/>
      <c r="O78" s="5"/>
      <c r="P78" s="5"/>
      <c r="Q78" s="5"/>
      <c r="R78" s="5"/>
      <c r="S78" s="5"/>
      <c r="T78" s="5"/>
    </row>
    <row r="79" spans="1:20" s="1" customFormat="1" ht="42" customHeight="1" hidden="1">
      <c r="A79" s="122" t="s">
        <v>76</v>
      </c>
      <c r="B79" s="123"/>
      <c r="C79" s="123"/>
      <c r="D79" s="24">
        <v>3230</v>
      </c>
      <c r="E79" s="24">
        <v>550</v>
      </c>
      <c r="F79" s="33"/>
      <c r="G79" s="33"/>
      <c r="H79" s="33"/>
      <c r="I79" s="33"/>
      <c r="J79" s="33"/>
      <c r="K79" s="33"/>
      <c r="L79" s="34"/>
      <c r="M79" s="5"/>
      <c r="N79" s="5"/>
      <c r="O79" s="5"/>
      <c r="P79" s="5"/>
      <c r="Q79" s="5"/>
      <c r="R79" s="5"/>
      <c r="S79" s="5"/>
      <c r="T79" s="5"/>
    </row>
    <row r="80" spans="1:20" s="1" customFormat="1" ht="18.75" customHeight="1" hidden="1">
      <c r="A80" s="132" t="s">
        <v>77</v>
      </c>
      <c r="B80" s="133"/>
      <c r="C80" s="133"/>
      <c r="D80" s="28">
        <v>3240</v>
      </c>
      <c r="E80" s="28">
        <v>560</v>
      </c>
      <c r="F80" s="35"/>
      <c r="G80" s="35"/>
      <c r="H80" s="35"/>
      <c r="I80" s="35"/>
      <c r="J80" s="35"/>
      <c r="K80" s="35"/>
      <c r="L80" s="36"/>
      <c r="M80" s="5"/>
      <c r="N80" s="5"/>
      <c r="O80" s="5"/>
      <c r="P80" s="5"/>
      <c r="Q80" s="5"/>
      <c r="R80" s="5"/>
      <c r="S80" s="5"/>
      <c r="T80" s="5"/>
    </row>
    <row r="81" spans="1:20" s="1" customFormat="1" ht="18.75" customHeight="1" hidden="1">
      <c r="A81" s="73"/>
      <c r="B81" s="73"/>
      <c r="C81" s="73"/>
      <c r="D81" s="4"/>
      <c r="E81" s="4"/>
      <c r="F81" s="72"/>
      <c r="G81" s="72"/>
      <c r="H81" s="72"/>
      <c r="I81" s="72"/>
      <c r="J81" s="72"/>
      <c r="K81" s="72"/>
      <c r="L81" s="72"/>
      <c r="M81" s="5"/>
      <c r="N81" s="5"/>
      <c r="O81" s="5"/>
      <c r="P81" s="5"/>
      <c r="Q81" s="5"/>
      <c r="R81" s="5"/>
      <c r="S81" s="5"/>
      <c r="T81" s="5"/>
    </row>
    <row r="82" spans="1:20" s="68" customFormat="1" ht="18.75" customHeight="1" hidden="1">
      <c r="A82" s="73"/>
      <c r="B82" s="73"/>
      <c r="C82" s="73"/>
      <c r="D82" s="4"/>
      <c r="E82" s="4"/>
      <c r="F82" s="72"/>
      <c r="G82" s="72"/>
      <c r="H82" s="74"/>
      <c r="I82" s="37"/>
      <c r="J82" s="37"/>
      <c r="K82" s="126"/>
      <c r="L82" s="126"/>
      <c r="M82" s="41"/>
      <c r="N82" s="41"/>
      <c r="O82" s="41"/>
      <c r="P82" s="41"/>
      <c r="Q82" s="41"/>
      <c r="R82" s="41"/>
      <c r="S82" s="41"/>
      <c r="T82" s="41"/>
    </row>
    <row r="83" spans="1:20" s="1" customFormat="1" ht="20.25" customHeight="1" hidden="1">
      <c r="A83" s="127">
        <v>1</v>
      </c>
      <c r="B83" s="128"/>
      <c r="C83" s="129"/>
      <c r="D83" s="76">
        <v>2</v>
      </c>
      <c r="E83" s="76">
        <v>3</v>
      </c>
      <c r="F83" s="75"/>
      <c r="G83" s="75"/>
      <c r="H83" s="80"/>
      <c r="I83" s="75"/>
      <c r="J83" s="75"/>
      <c r="K83" s="75"/>
      <c r="L83" s="77"/>
      <c r="M83" s="5"/>
      <c r="N83" s="29"/>
      <c r="O83" s="30"/>
      <c r="P83" s="5"/>
      <c r="Q83" s="5"/>
      <c r="R83" s="5"/>
      <c r="S83" s="5"/>
      <c r="T83" s="5"/>
    </row>
    <row r="84" spans="1:20" s="1" customFormat="1" ht="18.75" hidden="1">
      <c r="A84" s="130" t="s">
        <v>78</v>
      </c>
      <c r="B84" s="131"/>
      <c r="C84" s="131"/>
      <c r="D84" s="22">
        <v>4100</v>
      </c>
      <c r="E84" s="22">
        <v>570</v>
      </c>
      <c r="F84" s="31"/>
      <c r="G84" s="31"/>
      <c r="H84" s="31"/>
      <c r="I84" s="31"/>
      <c r="J84" s="31"/>
      <c r="K84" s="31"/>
      <c r="L84" s="38"/>
      <c r="M84" s="5"/>
      <c r="N84" s="5"/>
      <c r="O84" s="5"/>
      <c r="P84" s="5"/>
      <c r="Q84" s="5"/>
      <c r="R84" s="5"/>
      <c r="S84" s="5"/>
      <c r="T84" s="5"/>
    </row>
    <row r="85" spans="1:20" s="1" customFormat="1" ht="27.75" customHeight="1" hidden="1">
      <c r="A85" s="117" t="s">
        <v>27</v>
      </c>
      <c r="B85" s="118"/>
      <c r="C85" s="118"/>
      <c r="D85" s="24">
        <v>4110</v>
      </c>
      <c r="E85" s="24">
        <v>580</v>
      </c>
      <c r="F85" s="33"/>
      <c r="G85" s="33"/>
      <c r="H85" s="33"/>
      <c r="I85" s="33"/>
      <c r="J85" s="33"/>
      <c r="K85" s="33"/>
      <c r="L85" s="34"/>
      <c r="M85" s="5"/>
      <c r="N85" s="5"/>
      <c r="O85" s="5"/>
      <c r="P85" s="5"/>
      <c r="Q85" s="5"/>
      <c r="R85" s="5"/>
      <c r="S85" s="5"/>
      <c r="T85" s="5"/>
    </row>
    <row r="86" spans="1:20" s="1" customFormat="1" ht="41.25" customHeight="1" hidden="1">
      <c r="A86" s="122" t="s">
        <v>79</v>
      </c>
      <c r="B86" s="123"/>
      <c r="C86" s="123"/>
      <c r="D86" s="24">
        <v>4111</v>
      </c>
      <c r="E86" s="24">
        <v>590</v>
      </c>
      <c r="F86" s="33"/>
      <c r="G86" s="33"/>
      <c r="H86" s="33"/>
      <c r="I86" s="33"/>
      <c r="J86" s="33"/>
      <c r="K86" s="33"/>
      <c r="L86" s="34"/>
      <c r="M86" s="5"/>
      <c r="N86" s="5"/>
      <c r="O86" s="5"/>
      <c r="P86" s="5"/>
      <c r="Q86" s="5"/>
      <c r="R86" s="5"/>
      <c r="S86" s="5"/>
      <c r="T86" s="5"/>
    </row>
    <row r="87" spans="1:20" s="1" customFormat="1" ht="18.75" customHeight="1" hidden="1">
      <c r="A87" s="122" t="s">
        <v>80</v>
      </c>
      <c r="B87" s="123"/>
      <c r="C87" s="123"/>
      <c r="D87" s="24">
        <v>4112</v>
      </c>
      <c r="E87" s="24">
        <v>600</v>
      </c>
      <c r="F87" s="33"/>
      <c r="G87" s="33"/>
      <c r="H87" s="33"/>
      <c r="I87" s="33"/>
      <c r="J87" s="33"/>
      <c r="K87" s="33"/>
      <c r="L87" s="34"/>
      <c r="M87" s="5"/>
      <c r="N87" s="5"/>
      <c r="O87" s="5"/>
      <c r="P87" s="5"/>
      <c r="Q87" s="5"/>
      <c r="R87" s="5"/>
      <c r="S87" s="5"/>
      <c r="T87" s="5"/>
    </row>
    <row r="88" spans="1:20" s="1" customFormat="1" ht="18.75" customHeight="1" hidden="1">
      <c r="A88" s="117" t="s">
        <v>28</v>
      </c>
      <c r="B88" s="118"/>
      <c r="C88" s="118"/>
      <c r="D88" s="24">
        <v>4113</v>
      </c>
      <c r="E88" s="24">
        <v>610</v>
      </c>
      <c r="F88" s="33"/>
      <c r="G88" s="33"/>
      <c r="H88" s="33"/>
      <c r="I88" s="33"/>
      <c r="J88" s="33"/>
      <c r="K88" s="33"/>
      <c r="L88" s="34"/>
      <c r="M88" s="5"/>
      <c r="N88" s="5"/>
      <c r="O88" s="5"/>
      <c r="P88" s="5"/>
      <c r="Q88" s="5"/>
      <c r="R88" s="5"/>
      <c r="S88" s="5"/>
      <c r="T88" s="5"/>
    </row>
    <row r="89" spans="1:20" s="1" customFormat="1" ht="18.75" customHeight="1" hidden="1">
      <c r="A89" s="124" t="s">
        <v>81</v>
      </c>
      <c r="B89" s="125"/>
      <c r="C89" s="125"/>
      <c r="D89" s="26">
        <v>4200</v>
      </c>
      <c r="E89" s="26">
        <v>620</v>
      </c>
      <c r="F89" s="33"/>
      <c r="G89" s="33"/>
      <c r="H89" s="33"/>
      <c r="I89" s="33"/>
      <c r="J89" s="33"/>
      <c r="K89" s="33"/>
      <c r="L89" s="34"/>
      <c r="M89" s="5"/>
      <c r="N89" s="5"/>
      <c r="O89" s="5"/>
      <c r="P89" s="5"/>
      <c r="Q89" s="5"/>
      <c r="R89" s="5"/>
      <c r="S89" s="5"/>
      <c r="T89" s="5"/>
    </row>
    <row r="90" spans="1:20" s="1" customFormat="1" ht="18.75" customHeight="1" hidden="1">
      <c r="A90" s="117" t="s">
        <v>29</v>
      </c>
      <c r="B90" s="118"/>
      <c r="C90" s="118"/>
      <c r="D90" s="24">
        <v>4210</v>
      </c>
      <c r="E90" s="24">
        <v>630</v>
      </c>
      <c r="F90" s="33"/>
      <c r="G90" s="33"/>
      <c r="H90" s="33"/>
      <c r="I90" s="33"/>
      <c r="J90" s="33"/>
      <c r="K90" s="33"/>
      <c r="L90" s="34"/>
      <c r="M90" s="5"/>
      <c r="N90" s="5"/>
      <c r="O90" s="5"/>
      <c r="P90" s="5"/>
      <c r="Q90" s="5"/>
      <c r="R90" s="5"/>
      <c r="S90" s="5"/>
      <c r="T90" s="5"/>
    </row>
    <row r="91" spans="1:20" s="1" customFormat="1" ht="18.75" customHeight="1" hidden="1">
      <c r="A91" s="117" t="s">
        <v>26</v>
      </c>
      <c r="B91" s="118"/>
      <c r="C91" s="118"/>
      <c r="D91" s="24">
        <v>5000</v>
      </c>
      <c r="E91" s="24">
        <v>640</v>
      </c>
      <c r="F91" s="60"/>
      <c r="G91" s="60"/>
      <c r="H91" s="24"/>
      <c r="I91" s="24"/>
      <c r="J91" s="24"/>
      <c r="K91" s="24"/>
      <c r="L91" s="61"/>
      <c r="M91" s="5"/>
      <c r="N91" s="5"/>
      <c r="O91" s="5"/>
      <c r="P91" s="5"/>
      <c r="Q91" s="5"/>
      <c r="R91" s="5"/>
      <c r="S91" s="5"/>
      <c r="T91" s="5"/>
    </row>
    <row r="92" spans="1:20" s="1" customFormat="1" ht="18.75" customHeight="1" hidden="1">
      <c r="A92" s="119" t="s">
        <v>82</v>
      </c>
      <c r="B92" s="120"/>
      <c r="C92" s="120"/>
      <c r="D92" s="28">
        <v>9000</v>
      </c>
      <c r="E92" s="28">
        <v>650</v>
      </c>
      <c r="F92" s="35"/>
      <c r="G92" s="35"/>
      <c r="H92" s="35"/>
      <c r="I92" s="35"/>
      <c r="J92" s="35"/>
      <c r="K92" s="35"/>
      <c r="L92" s="36"/>
      <c r="M92" s="5"/>
      <c r="N92" s="5"/>
      <c r="O92" s="5"/>
      <c r="P92" s="5"/>
      <c r="Q92" s="5"/>
      <c r="R92" s="5"/>
      <c r="S92" s="5"/>
      <c r="T92" s="5"/>
    </row>
    <row r="93" spans="1:20" s="1" customFormat="1" ht="18.75" customHeight="1" hidden="1">
      <c r="A93" s="8"/>
      <c r="B93" s="8"/>
      <c r="C93" s="8"/>
      <c r="D93" s="4"/>
      <c r="E93" s="4"/>
      <c r="F93" s="72"/>
      <c r="G93" s="72"/>
      <c r="H93" s="72"/>
      <c r="I93" s="72"/>
      <c r="J93" s="72"/>
      <c r="K93" s="72"/>
      <c r="L93" s="72"/>
      <c r="M93" s="5"/>
      <c r="N93" s="5"/>
      <c r="O93" s="5"/>
      <c r="P93" s="5"/>
      <c r="Q93" s="5"/>
      <c r="R93" s="5"/>
      <c r="S93" s="5"/>
      <c r="T93" s="5"/>
    </row>
    <row r="94" spans="1:20" s="47" customFormat="1" ht="18.75" customHeight="1" hidden="1">
      <c r="A94" s="48" t="s">
        <v>90</v>
      </c>
      <c r="B94" s="49"/>
      <c r="C94" s="49"/>
      <c r="D94" s="13"/>
      <c r="E94" s="13"/>
      <c r="F94" s="13"/>
      <c r="G94" s="13"/>
      <c r="H94" s="13"/>
      <c r="I94" s="50"/>
      <c r="J94" s="50"/>
      <c r="K94" s="50"/>
      <c r="L94" s="50"/>
      <c r="M94" s="13"/>
      <c r="N94" s="13"/>
      <c r="O94" s="13"/>
      <c r="P94" s="13"/>
      <c r="Q94" s="13"/>
      <c r="R94" s="13"/>
      <c r="S94" s="13"/>
      <c r="T94" s="13"/>
    </row>
    <row r="95" spans="1:20" s="47" customFormat="1" ht="18.75" customHeight="1" hidden="1">
      <c r="A95" s="49" t="s">
        <v>89</v>
      </c>
      <c r="B95" s="49"/>
      <c r="C95" s="49"/>
      <c r="D95" s="13"/>
      <c r="E95" s="13"/>
      <c r="F95" s="13"/>
      <c r="G95" s="13"/>
      <c r="H95" s="13"/>
      <c r="I95" s="50"/>
      <c r="J95" s="50"/>
      <c r="K95" s="50"/>
      <c r="L95" s="50"/>
      <c r="M95" s="13"/>
      <c r="N95" s="13"/>
      <c r="O95" s="13"/>
      <c r="P95" s="13"/>
      <c r="Q95" s="13"/>
      <c r="R95" s="13"/>
      <c r="S95" s="13"/>
      <c r="T95" s="13"/>
    </row>
    <row r="96" spans="1:20" s="47" customFormat="1" ht="18.75" customHeight="1">
      <c r="A96" s="49"/>
      <c r="B96" s="49"/>
      <c r="C96" s="49"/>
      <c r="D96" s="13"/>
      <c r="E96" s="13"/>
      <c r="F96" s="13"/>
      <c r="G96" s="13"/>
      <c r="H96" s="13"/>
      <c r="I96" s="50"/>
      <c r="J96" s="50"/>
      <c r="K96" s="50"/>
      <c r="L96" s="50"/>
      <c r="M96" s="13"/>
      <c r="N96" s="13"/>
      <c r="O96" s="13"/>
      <c r="P96" s="13"/>
      <c r="Q96" s="13"/>
      <c r="R96" s="13"/>
      <c r="S96" s="13"/>
      <c r="T96" s="13"/>
    </row>
    <row r="97" spans="1:20" s="47" customFormat="1" ht="18.75" customHeight="1">
      <c r="A97" s="2" t="s">
        <v>102</v>
      </c>
      <c r="B97" s="7"/>
      <c r="C97" s="7"/>
      <c r="D97" s="7"/>
      <c r="E97" s="7"/>
      <c r="F97" s="7"/>
      <c r="G97" s="2"/>
      <c r="H97" s="13"/>
      <c r="I97" s="115" t="s">
        <v>107</v>
      </c>
      <c r="J97" s="50"/>
      <c r="K97" s="50"/>
      <c r="L97" s="50"/>
      <c r="M97" s="13"/>
      <c r="N97" s="13"/>
      <c r="O97" s="13"/>
      <c r="P97" s="13"/>
      <c r="Q97" s="13"/>
      <c r="R97" s="13"/>
      <c r="S97" s="13"/>
      <c r="T97" s="13"/>
    </row>
    <row r="98" spans="1:20" s="47" customFormat="1" ht="18.75" customHeight="1">
      <c r="A98" s="2"/>
      <c r="B98" s="7"/>
      <c r="C98" s="121" t="s">
        <v>21</v>
      </c>
      <c r="D98" s="121"/>
      <c r="E98" s="7"/>
      <c r="F98" s="7"/>
      <c r="G98" s="42"/>
      <c r="H98" s="13"/>
      <c r="I98" s="50"/>
      <c r="J98" s="50"/>
      <c r="K98" s="50"/>
      <c r="L98" s="50"/>
      <c r="M98" s="13"/>
      <c r="N98" s="13"/>
      <c r="O98" s="13"/>
      <c r="P98" s="13"/>
      <c r="Q98" s="13"/>
      <c r="R98" s="13"/>
      <c r="S98" s="13"/>
      <c r="T98" s="13"/>
    </row>
    <row r="99" spans="1:20" s="1" customFormat="1" ht="18.75" customHeight="1">
      <c r="A99" s="7"/>
      <c r="B99" s="7"/>
      <c r="C99" s="7"/>
      <c r="D99" s="7"/>
      <c r="E99" s="7"/>
      <c r="F99" s="7"/>
      <c r="G99" s="7"/>
      <c r="H99" s="3"/>
      <c r="I99" s="6"/>
      <c r="J99" s="6"/>
      <c r="K99" s="3"/>
      <c r="L99" s="3"/>
      <c r="M99" s="5"/>
      <c r="N99" s="5"/>
      <c r="O99" s="5"/>
      <c r="P99" s="5"/>
      <c r="Q99" s="5"/>
      <c r="R99" s="5"/>
      <c r="S99" s="5"/>
      <c r="T99" s="5"/>
    </row>
    <row r="100" spans="1:20" s="1" customFormat="1" ht="18.75" customHeight="1">
      <c r="A100" s="2" t="s">
        <v>103</v>
      </c>
      <c r="B100" s="2"/>
      <c r="C100" s="2"/>
      <c r="D100" s="2"/>
      <c r="E100" s="2"/>
      <c r="F100" s="2"/>
      <c r="G100" s="7"/>
      <c r="H100" s="3"/>
      <c r="I100" s="3" t="s">
        <v>108</v>
      </c>
      <c r="J100" s="6"/>
      <c r="K100" s="3"/>
      <c r="L100" s="3"/>
      <c r="M100" s="5"/>
      <c r="N100" s="5"/>
      <c r="O100" s="5"/>
      <c r="P100" s="5"/>
      <c r="Q100" s="5"/>
      <c r="R100" s="5"/>
      <c r="S100" s="5"/>
      <c r="T100" s="5"/>
    </row>
    <row r="101" spans="1:20" s="1" customFormat="1" ht="18.75" customHeight="1">
      <c r="A101" s="42"/>
      <c r="B101" s="42"/>
      <c r="C101" s="116" t="s">
        <v>21</v>
      </c>
      <c r="D101" s="116"/>
      <c r="E101" s="42"/>
      <c r="F101" s="4"/>
      <c r="G101" s="7"/>
      <c r="H101" s="3"/>
      <c r="I101" s="6"/>
      <c r="J101" s="6"/>
      <c r="K101" s="3"/>
      <c r="L101" s="3"/>
      <c r="M101" s="5"/>
      <c r="N101" s="5"/>
      <c r="O101" s="5"/>
      <c r="P101" s="5"/>
      <c r="Q101" s="5"/>
      <c r="R101" s="5"/>
      <c r="S101" s="5"/>
      <c r="T101" s="5"/>
    </row>
    <row r="102" spans="1:20" s="1" customFormat="1" ht="18.75" customHeight="1">
      <c r="A102" s="5"/>
      <c r="B102" s="5"/>
      <c r="C102" s="5"/>
      <c r="D102" s="7"/>
      <c r="E102" s="7"/>
      <c r="F102" s="43"/>
      <c r="G102" s="7"/>
      <c r="H102" s="12"/>
      <c r="I102" s="9"/>
      <c r="J102" s="9"/>
      <c r="K102" s="12"/>
      <c r="L102" s="12"/>
      <c r="M102" s="5"/>
      <c r="N102" s="5"/>
      <c r="O102" s="5"/>
      <c r="P102" s="5"/>
      <c r="Q102" s="5"/>
      <c r="R102" s="5"/>
      <c r="S102" s="5"/>
      <c r="T102" s="5"/>
    </row>
  </sheetData>
  <mergeCells count="93">
    <mergeCell ref="J1:K1"/>
    <mergeCell ref="A2:L2"/>
    <mergeCell ref="A3:L3"/>
    <mergeCell ref="A4:L4"/>
    <mergeCell ref="K16:K20"/>
    <mergeCell ref="L16:L20"/>
    <mergeCell ref="I16:I20"/>
    <mergeCell ref="J16:J20"/>
    <mergeCell ref="B5:I5"/>
    <mergeCell ref="A6:I6"/>
    <mergeCell ref="D7:I7"/>
    <mergeCell ref="A15:L15"/>
    <mergeCell ref="A21:C21"/>
    <mergeCell ref="A22:C22"/>
    <mergeCell ref="G16:G20"/>
    <mergeCell ref="H16:H20"/>
    <mergeCell ref="A16:C20"/>
    <mergeCell ref="D16:D20"/>
    <mergeCell ref="E16:E20"/>
    <mergeCell ref="F16:F20"/>
    <mergeCell ref="A23:C23"/>
    <mergeCell ref="D23:D24"/>
    <mergeCell ref="E23:E24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K44:L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K82:L82"/>
    <mergeCell ref="A83:C83"/>
    <mergeCell ref="A84:C84"/>
    <mergeCell ref="A85:C85"/>
    <mergeCell ref="A86:C86"/>
    <mergeCell ref="A87:C87"/>
    <mergeCell ref="A88:C88"/>
    <mergeCell ref="A89:C89"/>
    <mergeCell ref="C101:D101"/>
    <mergeCell ref="A90:C90"/>
    <mergeCell ref="A91:C91"/>
    <mergeCell ref="A92:C92"/>
    <mergeCell ref="C98:D98"/>
  </mergeCells>
  <printOptions/>
  <pageMargins left="0.5905511811023623" right="0.5905511811023623" top="0.1968503937007874" bottom="0.1968503937007874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Oxana</cp:lastModifiedBy>
  <cp:lastPrinted>2017-11-29T09:45:54Z</cp:lastPrinted>
  <dcterms:created xsi:type="dcterms:W3CDTF">1996-10-08T23:32:33Z</dcterms:created>
  <dcterms:modified xsi:type="dcterms:W3CDTF">2019-07-03T08:08:57Z</dcterms:modified>
  <cp:category/>
  <cp:version/>
  <cp:contentType/>
  <cp:contentStatus/>
</cp:coreProperties>
</file>